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面试1-2组" sheetId="1" r:id="rId1"/>
    <sheet name="Sheet1" sheetId="2" state="hidden" r:id="rId2"/>
  </sheets>
  <definedNames>
    <definedName name="_xlnm.Print_Area" localSheetId="0">'面试1-2组'!$A$1:$S$48</definedName>
    <definedName name="_xlnm.Print_Titles" localSheetId="0">'面试1-2组'!$1:$4</definedName>
    <definedName name="_xlnm._FilterDatabase" localSheetId="0" hidden="1">'面试1-2组'!$A$4:$S$48</definedName>
  </definedNames>
  <calcPr fullCalcOnLoad="1"/>
</workbook>
</file>

<file path=xl/sharedStrings.xml><?xml version="1.0" encoding="utf-8"?>
<sst xmlns="http://schemas.openxmlformats.org/spreadsheetml/2006/main" count="809" uniqueCount="376">
  <si>
    <t>荣昌区2022年考核招聘定向公费师范生总成绩及是否进入体检情况公布表（面试1-2 组）</t>
  </si>
  <si>
    <t>时间：2022年9月12日</t>
  </si>
  <si>
    <t>序号</t>
  </si>
  <si>
    <t>报考岗位</t>
  </si>
  <si>
    <t>姓名</t>
  </si>
  <si>
    <t>招聘名额</t>
  </si>
  <si>
    <t>抽签号</t>
  </si>
  <si>
    <t>学业成绩</t>
  </si>
  <si>
    <t>获奖</t>
  </si>
  <si>
    <t>实习（见习）考核</t>
  </si>
  <si>
    <t>面试成绩</t>
  </si>
  <si>
    <r>
      <t xml:space="preserve">总成绩
</t>
    </r>
    <r>
      <rPr>
        <sz val="9"/>
        <color indexed="8"/>
        <rFont val="方正黑体_GBK"/>
        <family val="4"/>
      </rPr>
      <t>（保留两位小数）</t>
    </r>
  </si>
  <si>
    <t>岗位排名</t>
  </si>
  <si>
    <t>是否进入体检</t>
  </si>
  <si>
    <t>备注</t>
  </si>
  <si>
    <t>成绩</t>
  </si>
  <si>
    <t>折算成绩
（60%）</t>
  </si>
  <si>
    <t>折算成绩
（5%）</t>
  </si>
  <si>
    <t>实习
成绩</t>
  </si>
  <si>
    <t>折算成绩
（2.5%）</t>
  </si>
  <si>
    <t>见习
成绩</t>
  </si>
  <si>
    <t>折算
成绩
（2.5%）</t>
  </si>
  <si>
    <t>面试
成绩</t>
  </si>
  <si>
    <t>折算成绩
（30%）</t>
  </si>
  <si>
    <t>小学语文</t>
  </si>
  <si>
    <t>刘盼</t>
  </si>
  <si>
    <t>1-4</t>
  </si>
  <si>
    <t>/</t>
  </si>
  <si>
    <t>是</t>
  </si>
  <si>
    <t>唐思懿</t>
  </si>
  <si>
    <t>1-3</t>
  </si>
  <si>
    <t>谢璐</t>
  </si>
  <si>
    <t>1-1</t>
  </si>
  <si>
    <t>黄奕</t>
  </si>
  <si>
    <t>1-13</t>
  </si>
  <si>
    <t>张利</t>
  </si>
  <si>
    <t>1-7</t>
  </si>
  <si>
    <t>文云霞</t>
  </si>
  <si>
    <t>1-12</t>
  </si>
  <si>
    <t>蒋天绮</t>
  </si>
  <si>
    <t>1-9</t>
  </si>
  <si>
    <t>旷子淏</t>
  </si>
  <si>
    <t>1-6</t>
  </si>
  <si>
    <t>李克析</t>
  </si>
  <si>
    <t>1-2</t>
  </si>
  <si>
    <t>陈心悦</t>
  </si>
  <si>
    <t>1-10</t>
  </si>
  <si>
    <t>肖肖</t>
  </si>
  <si>
    <t>1-8</t>
  </si>
  <si>
    <t>晏福</t>
  </si>
  <si>
    <t>1-11</t>
  </si>
  <si>
    <t>刘云飞</t>
  </si>
  <si>
    <t>1-5</t>
  </si>
  <si>
    <t>幼儿教师</t>
  </si>
  <si>
    <t>陈义豪</t>
  </si>
  <si>
    <t>1-20</t>
  </si>
  <si>
    <t>谭诗奵</t>
  </si>
  <si>
    <t>1-16</t>
  </si>
  <si>
    <t>杨雯静</t>
  </si>
  <si>
    <t>1-15</t>
  </si>
  <si>
    <t>周诗函</t>
  </si>
  <si>
    <t>1-17</t>
  </si>
  <si>
    <t>杨莹莹</t>
  </si>
  <si>
    <t>1-19</t>
  </si>
  <si>
    <t>朱鑫淇</t>
  </si>
  <si>
    <t>1-21</t>
  </si>
  <si>
    <t>余江山</t>
  </si>
  <si>
    <t>1-18</t>
  </si>
  <si>
    <t>封虹宇</t>
  </si>
  <si>
    <t>1-14</t>
  </si>
  <si>
    <t>小学数学1</t>
  </si>
  <si>
    <t>胡杨宏</t>
  </si>
  <si>
    <t>2-21</t>
  </si>
  <si>
    <t>刘代艳</t>
  </si>
  <si>
    <t>2-4</t>
  </si>
  <si>
    <t>郑佳佩</t>
  </si>
  <si>
    <t>2-20</t>
  </si>
  <si>
    <t>周雨露</t>
  </si>
  <si>
    <t>2-18</t>
  </si>
  <si>
    <t>罗骐</t>
  </si>
  <si>
    <t>2-3</t>
  </si>
  <si>
    <t>何佳槺</t>
  </si>
  <si>
    <t>2-5</t>
  </si>
  <si>
    <t>文瑞爔</t>
  </si>
  <si>
    <t>2-13</t>
  </si>
  <si>
    <t>袁芳</t>
  </si>
  <si>
    <t>2-15</t>
  </si>
  <si>
    <t>张笑雨</t>
  </si>
  <si>
    <t>2-2</t>
  </si>
  <si>
    <t>胡小莉</t>
  </si>
  <si>
    <t>2-7</t>
  </si>
  <si>
    <t>孔晨洁</t>
  </si>
  <si>
    <t>2-8</t>
  </si>
  <si>
    <t>何治伟</t>
  </si>
  <si>
    <t>2-6</t>
  </si>
  <si>
    <t>刘俊江</t>
  </si>
  <si>
    <t>2-17</t>
  </si>
  <si>
    <t>郑宏</t>
  </si>
  <si>
    <t>2-14</t>
  </si>
  <si>
    <t>隆雪薇</t>
  </si>
  <si>
    <t>2-1</t>
  </si>
  <si>
    <t>谷佩蔓</t>
  </si>
  <si>
    <t>2-9</t>
  </si>
  <si>
    <t>徐静</t>
  </si>
  <si>
    <t>2-11</t>
  </si>
  <si>
    <t>蒋利</t>
  </si>
  <si>
    <t>2-10</t>
  </si>
  <si>
    <t>杨涵</t>
  </si>
  <si>
    <t>2-16</t>
  </si>
  <si>
    <t>黄淼</t>
  </si>
  <si>
    <t>2-12</t>
  </si>
  <si>
    <t>胡广</t>
  </si>
  <si>
    <t>2-19</t>
  </si>
  <si>
    <t>小学数学2</t>
  </si>
  <si>
    <t>周磊</t>
  </si>
  <si>
    <t>2-23</t>
  </si>
  <si>
    <t>余涛</t>
  </si>
  <si>
    <t>2-22</t>
  </si>
  <si>
    <t>岗位</t>
  </si>
  <si>
    <t>考号</t>
  </si>
  <si>
    <t>类别</t>
  </si>
  <si>
    <t>分组</t>
  </si>
  <si>
    <t>笔试成绩</t>
  </si>
  <si>
    <t>城西小学心理健康教师</t>
  </si>
  <si>
    <t>陈静</t>
  </si>
  <si>
    <t>区外考调</t>
  </si>
  <si>
    <t>1组</t>
  </si>
  <si>
    <t>黄秋林</t>
  </si>
  <si>
    <t>峰高中心幼儿园教师</t>
  </si>
  <si>
    <t>陶希</t>
  </si>
  <si>
    <t>安富中学高中政治教师</t>
  </si>
  <si>
    <t>李小莉</t>
  </si>
  <si>
    <t>高新区实验小学语文教师</t>
  </si>
  <si>
    <t>李佐燕</t>
  </si>
  <si>
    <t>清升镇初级中学语文教师</t>
  </si>
  <si>
    <t>赖丹</t>
  </si>
  <si>
    <t>荣昌中学初中语文教师</t>
  </si>
  <si>
    <t>徐进</t>
  </si>
  <si>
    <t>20192211</t>
  </si>
  <si>
    <t>公招</t>
  </si>
  <si>
    <t>谭川红</t>
  </si>
  <si>
    <t>20192230</t>
  </si>
  <si>
    <t>杨璐瑗</t>
  </si>
  <si>
    <t>20193229</t>
  </si>
  <si>
    <t>彭佳</t>
  </si>
  <si>
    <t>20190929</t>
  </si>
  <si>
    <t>职业教育中心语文教师</t>
  </si>
  <si>
    <t>欧铭</t>
  </si>
  <si>
    <t>20193023</t>
  </si>
  <si>
    <t>曹荣鲜</t>
  </si>
  <si>
    <t>20193713</t>
  </si>
  <si>
    <t>荣昌中学初中政治教师</t>
  </si>
  <si>
    <t>刘刚萍</t>
  </si>
  <si>
    <t>20192301</t>
  </si>
  <si>
    <t>严勇</t>
  </si>
  <si>
    <t>20193101</t>
  </si>
  <si>
    <t>后西小学科学教师</t>
  </si>
  <si>
    <t>涂晓</t>
  </si>
  <si>
    <t>20191004</t>
  </si>
  <si>
    <t>宋星瑶</t>
  </si>
  <si>
    <t>20190917</t>
  </si>
  <si>
    <t>安富中学高中数学教师</t>
  </si>
  <si>
    <t>石春利</t>
  </si>
  <si>
    <t>20190327</t>
  </si>
  <si>
    <t>2组</t>
  </si>
  <si>
    <t>张昊</t>
  </si>
  <si>
    <t>20190921</t>
  </si>
  <si>
    <t>杨婷婷</t>
  </si>
  <si>
    <t>20193604</t>
  </si>
  <si>
    <t>仁义中学高中数学教师</t>
  </si>
  <si>
    <t>肖福兰</t>
  </si>
  <si>
    <t>20193603</t>
  </si>
  <si>
    <t>喻川益</t>
  </si>
  <si>
    <t>20192529</t>
  </si>
  <si>
    <t>张倩</t>
  </si>
  <si>
    <t>20192304</t>
  </si>
  <si>
    <t>马建红</t>
  </si>
  <si>
    <t>20192410</t>
  </si>
  <si>
    <t>荣昌中学初中数学教师</t>
  </si>
  <si>
    <t>崔单</t>
  </si>
  <si>
    <t>20191421</t>
  </si>
  <si>
    <t>秦敏</t>
  </si>
  <si>
    <t>20193329</t>
  </si>
  <si>
    <t>刘泓利</t>
  </si>
  <si>
    <t>20190315</t>
  </si>
  <si>
    <t>余堰洪</t>
  </si>
  <si>
    <t>20190312</t>
  </si>
  <si>
    <t>宝城初级中学数学教师</t>
  </si>
  <si>
    <t>余鸿</t>
  </si>
  <si>
    <t>20193722</t>
  </si>
  <si>
    <t>贺际琴</t>
  </si>
  <si>
    <t>20191916</t>
  </si>
  <si>
    <t>后西小学数学教师</t>
  </si>
  <si>
    <t>何梁琳</t>
  </si>
  <si>
    <t>20190311</t>
  </si>
  <si>
    <t>张清联</t>
  </si>
  <si>
    <t>20191618</t>
  </si>
  <si>
    <t>胡红梅</t>
  </si>
  <si>
    <t>20191907</t>
  </si>
  <si>
    <t>张业春</t>
  </si>
  <si>
    <t>20191318</t>
  </si>
  <si>
    <t>黄明惠</t>
  </si>
  <si>
    <t>20191526</t>
  </si>
  <si>
    <t>仁义中学高中化学教师</t>
  </si>
  <si>
    <t>邓巍译</t>
  </si>
  <si>
    <t>3组</t>
  </si>
  <si>
    <t>郭正静</t>
  </si>
  <si>
    <t>宝城初级中学化学教师</t>
  </si>
  <si>
    <t>陈伟</t>
  </si>
  <si>
    <t>清升镇初级中学化学教师</t>
  </si>
  <si>
    <t>尤兰</t>
  </si>
  <si>
    <t>20191801</t>
  </si>
  <si>
    <t>黄从宇</t>
  </si>
  <si>
    <t>20191816</t>
  </si>
  <si>
    <t>吴家镇初级中学化学教师</t>
  </si>
  <si>
    <t>赵垓</t>
  </si>
  <si>
    <t>20190728</t>
  </si>
  <si>
    <t>穆智琴</t>
  </si>
  <si>
    <t>20191127</t>
  </si>
  <si>
    <t>吴家镇初级中学物理教师</t>
  </si>
  <si>
    <t>王洪</t>
  </si>
  <si>
    <t>20193302</t>
  </si>
  <si>
    <t>廖平</t>
  </si>
  <si>
    <t>20191620</t>
  </si>
  <si>
    <t>王朋</t>
  </si>
  <si>
    <t>20192713</t>
  </si>
  <si>
    <t>清升镇初级中学物理教师</t>
  </si>
  <si>
    <t>但鹏飞</t>
  </si>
  <si>
    <t>20191619</t>
  </si>
  <si>
    <t>谭钦</t>
  </si>
  <si>
    <t>20192023</t>
  </si>
  <si>
    <t>兰洪川</t>
  </si>
  <si>
    <t>20192823</t>
  </si>
  <si>
    <t>彭永芳</t>
  </si>
  <si>
    <t>20193022</t>
  </si>
  <si>
    <t>安富中学高中生物教师</t>
  </si>
  <si>
    <t>周巧佳</t>
  </si>
  <si>
    <t>20191423</t>
  </si>
  <si>
    <t>陈福珍</t>
  </si>
  <si>
    <t>20193703</t>
  </si>
  <si>
    <t>职业教育中心数学教师</t>
  </si>
  <si>
    <t>冉叶</t>
  </si>
  <si>
    <t>20192126</t>
  </si>
  <si>
    <t>田旭</t>
  </si>
  <si>
    <t>20190627</t>
  </si>
  <si>
    <t>清升镇初级中学数学教师</t>
  </si>
  <si>
    <t>何爽</t>
  </si>
  <si>
    <t>20190514</t>
  </si>
  <si>
    <t>4组</t>
  </si>
  <si>
    <t>孙小琳</t>
  </si>
  <si>
    <t>20191512</t>
  </si>
  <si>
    <t>荣昌初级中学信息技术教师</t>
  </si>
  <si>
    <t>程真洁</t>
  </si>
  <si>
    <t>20190705</t>
  </si>
  <si>
    <t>滕燕</t>
  </si>
  <si>
    <t>20191504</t>
  </si>
  <si>
    <t>安富中学高中信息技术教师</t>
  </si>
  <si>
    <t>黄云云</t>
  </si>
  <si>
    <t>20190706</t>
  </si>
  <si>
    <t>田星</t>
  </si>
  <si>
    <t>20191002</t>
  </si>
  <si>
    <t>杨伟</t>
  </si>
  <si>
    <t>20191828</t>
  </si>
  <si>
    <t>仁义中学高中历史教师</t>
  </si>
  <si>
    <t>文静</t>
  </si>
  <si>
    <t>20193711</t>
  </si>
  <si>
    <t>黄晓端</t>
  </si>
  <si>
    <t>20191708</t>
  </si>
  <si>
    <t>安富中学高中历史教师</t>
  </si>
  <si>
    <t>薛云福</t>
  </si>
  <si>
    <t>20191903</t>
  </si>
  <si>
    <t>张月</t>
  </si>
  <si>
    <t>20192709</t>
  </si>
  <si>
    <t>荣昌中学初中历史教师</t>
  </si>
  <si>
    <t>张茹炳</t>
  </si>
  <si>
    <t>20190625</t>
  </si>
  <si>
    <t>程小芝</t>
  </si>
  <si>
    <t>20192507</t>
  </si>
  <si>
    <t>仁义中学高中地理教师</t>
  </si>
  <si>
    <t>谢世琴</t>
  </si>
  <si>
    <t>20192426</t>
  </si>
  <si>
    <t>苏德才</t>
  </si>
  <si>
    <t>20190702</t>
  </si>
  <si>
    <t>闫萍萍</t>
  </si>
  <si>
    <t>20193423</t>
  </si>
  <si>
    <t>高新区实验小学数学教师</t>
  </si>
  <si>
    <t>朱莎</t>
  </si>
  <si>
    <t>5组</t>
  </si>
  <si>
    <t>荣昌中学初中数学教师1</t>
  </si>
  <si>
    <t>彭小芝</t>
  </si>
  <si>
    <t>盘龙镇初级中学数学教师</t>
  </si>
  <si>
    <t>陈林</t>
  </si>
  <si>
    <t>20191807</t>
  </si>
  <si>
    <t>邱娅</t>
  </si>
  <si>
    <t>20193427</t>
  </si>
  <si>
    <t>清升镇初级中学英语教师</t>
  </si>
  <si>
    <t>刘孟玲</t>
  </si>
  <si>
    <t>20191616</t>
  </si>
  <si>
    <t>张德巧</t>
  </si>
  <si>
    <t>20193316</t>
  </si>
  <si>
    <t>盘龙镇初级中学英语教师</t>
  </si>
  <si>
    <t>廖思斯</t>
  </si>
  <si>
    <t>20192021</t>
  </si>
  <si>
    <t>刘丹</t>
  </si>
  <si>
    <t>20191007</t>
  </si>
  <si>
    <t>荣昌中学初中英语教师</t>
  </si>
  <si>
    <t>欧婷婷</t>
  </si>
  <si>
    <t>20191905</t>
  </si>
  <si>
    <t>邓青</t>
  </si>
  <si>
    <t>20193222</t>
  </si>
  <si>
    <t>职业教育中心陶艺专业教师</t>
  </si>
  <si>
    <t>杨璇</t>
  </si>
  <si>
    <t>20190803</t>
  </si>
  <si>
    <t>尹露</t>
  </si>
  <si>
    <t>20190801</t>
  </si>
  <si>
    <t>刘颖</t>
  </si>
  <si>
    <t>20191525</t>
  </si>
  <si>
    <t>职业教育中心电子教师</t>
  </si>
  <si>
    <t>罗文明</t>
  </si>
  <si>
    <t>20190212</t>
  </si>
  <si>
    <t>王雨</t>
  </si>
  <si>
    <t>20190701</t>
  </si>
  <si>
    <t>职业教育中心会计教师</t>
  </si>
  <si>
    <t>黄光勤</t>
  </si>
  <si>
    <t>20190523</t>
  </si>
  <si>
    <t>冯秋月</t>
  </si>
  <si>
    <t>20191317</t>
  </si>
  <si>
    <t>仁义中学高中心理教师</t>
  </si>
  <si>
    <t>蒋丽娟</t>
  </si>
  <si>
    <t>20190509</t>
  </si>
  <si>
    <t>王一霜</t>
  </si>
  <si>
    <t>20190221</t>
  </si>
  <si>
    <t>后西小学音乐教师</t>
  </si>
  <si>
    <t>郭汝萍</t>
  </si>
  <si>
    <t>6组</t>
  </si>
  <si>
    <t>后西小学舞蹈教师</t>
  </si>
  <si>
    <t>盘林鑫</t>
  </si>
  <si>
    <t>20193614</t>
  </si>
  <si>
    <t>钟孟伶</t>
  </si>
  <si>
    <t>20193525</t>
  </si>
  <si>
    <t>仁义中学高中舞蹈教师</t>
  </si>
  <si>
    <t>杨鹏</t>
  </si>
  <si>
    <t>20193610</t>
  </si>
  <si>
    <t>苏鹏鹏</t>
  </si>
  <si>
    <t>20191408</t>
  </si>
  <si>
    <t>职业教育中心音乐教师</t>
  </si>
  <si>
    <t>陈娜</t>
  </si>
  <si>
    <t>20191627</t>
  </si>
  <si>
    <t>谭思韵</t>
  </si>
  <si>
    <t>20193110</t>
  </si>
  <si>
    <t>后西小学美术教师</t>
  </si>
  <si>
    <t>张娥</t>
  </si>
  <si>
    <t>20192630</t>
  </si>
  <si>
    <t>田粮铭</t>
  </si>
  <si>
    <t>20191906</t>
  </si>
  <si>
    <t>荣昌初级中学美术教师</t>
  </si>
  <si>
    <t>李佳瑾</t>
  </si>
  <si>
    <t>20193527</t>
  </si>
  <si>
    <t>谭黎</t>
  </si>
  <si>
    <t>20190201</t>
  </si>
  <si>
    <t>安富中学柔道教师</t>
  </si>
  <si>
    <t>吴建</t>
  </si>
  <si>
    <t>20192806</t>
  </si>
  <si>
    <t>叶小平</t>
  </si>
  <si>
    <t>20193224</t>
  </si>
  <si>
    <t>后西小学体育教师</t>
  </si>
  <si>
    <t>何丽</t>
  </si>
  <si>
    <t>20190614</t>
  </si>
  <si>
    <t>陈中林</t>
  </si>
  <si>
    <t>20191303</t>
  </si>
  <si>
    <t>李少琪</t>
  </si>
  <si>
    <t>20191606</t>
  </si>
  <si>
    <t>陈瑞</t>
  </si>
  <si>
    <t>20192012</t>
  </si>
  <si>
    <t>罗辉阳</t>
  </si>
  <si>
    <t>20192605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</si>
</sst>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1"/>
      <name val="方正黑体_GBK"/>
      <family val="4"/>
    </font>
    <font>
      <sz val="12"/>
      <name val="方正仿宋_GBK"/>
      <family val="4"/>
    </font>
    <font>
      <sz val="14"/>
      <name val="方正小标宋_GBK"/>
      <family val="4"/>
    </font>
    <font>
      <sz val="12"/>
      <color indexed="8"/>
      <name val="方正黑体_GBK"/>
      <family val="4"/>
    </font>
    <font>
      <sz val="11"/>
      <color indexed="8"/>
      <name val="方正黑体_GBK"/>
      <family val="4"/>
    </font>
    <font>
      <sz val="12"/>
      <color indexed="8"/>
      <name val="方正仿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9"/>
      <color indexed="8"/>
      <name val="方正黑体_GBK"/>
      <family val="4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9" fillId="4" borderId="0" applyNumberFormat="0" applyBorder="0" applyAlignment="0" applyProtection="0"/>
    <xf numFmtId="0" fontId="1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3" borderId="2" applyNumberFormat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5" borderId="0" applyNumberFormat="0" applyBorder="0" applyAlignment="0" applyProtection="0"/>
    <xf numFmtId="0" fontId="10" fillId="2" borderId="1" applyNumberFormat="0" applyAlignment="0" applyProtection="0"/>
    <xf numFmtId="0" fontId="23" fillId="2" borderId="2" applyNumberFormat="0" applyAlignment="0" applyProtection="0"/>
    <xf numFmtId="0" fontId="24" fillId="9" borderId="6" applyNumberForma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7" applyNumberFormat="0" applyFill="0" applyAlignment="0" applyProtection="0"/>
    <xf numFmtId="0" fontId="9" fillId="7" borderId="0" applyNumberFormat="0" applyBorder="0" applyAlignment="0" applyProtection="0"/>
    <xf numFmtId="0" fontId="26" fillId="0" borderId="8" applyNumberFormat="0" applyFill="0" applyAlignment="0" applyProtection="0"/>
    <xf numFmtId="0" fontId="27" fillId="11" borderId="0" applyNumberFormat="0" applyBorder="0" applyAlignment="0" applyProtection="0"/>
    <xf numFmtId="0" fontId="9" fillId="5" borderId="0" applyNumberFormat="0" applyBorder="0" applyAlignment="0" applyProtection="0"/>
    <xf numFmtId="0" fontId="28" fillId="10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4" borderId="0" applyNumberFormat="0" applyBorder="0" applyAlignment="0" applyProtection="0"/>
    <xf numFmtId="0" fontId="29" fillId="0" borderId="7" applyNumberFormat="0" applyFill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9" fillId="5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2" fillId="3" borderId="2" applyNumberFormat="0" applyAlignment="0" applyProtection="0"/>
    <xf numFmtId="0" fontId="14" fillId="16" borderId="0" applyNumberFormat="0" applyBorder="0" applyAlignment="0" applyProtection="0"/>
    <xf numFmtId="0" fontId="9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3" borderId="0" applyNumberFormat="0" applyBorder="0" applyAlignment="0" applyProtection="0"/>
    <xf numFmtId="0" fontId="30" fillId="10" borderId="0" applyNumberFormat="0" applyBorder="0" applyAlignment="0" applyProtection="0"/>
    <xf numFmtId="0" fontId="14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24" fillId="9" borderId="6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 vertical="center"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30" fillId="10" borderId="0" applyNumberFormat="0" applyBorder="0" applyAlignment="0" applyProtection="0"/>
    <xf numFmtId="0" fontId="11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21" borderId="0" xfId="0" applyFont="1" applyFill="1" applyAlignment="1">
      <alignment vertical="center"/>
    </xf>
    <xf numFmtId="0" fontId="3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0" fontId="0" fillId="21" borderId="0" xfId="0" applyFill="1" applyAlignment="1">
      <alignment vertical="center"/>
    </xf>
    <xf numFmtId="0" fontId="4" fillId="21" borderId="0" xfId="0" applyFont="1" applyFill="1" applyAlignment="1">
      <alignment horizontal="center" vertical="center" wrapText="1"/>
    </xf>
    <xf numFmtId="0" fontId="5" fillId="21" borderId="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/>
    </xf>
    <xf numFmtId="0" fontId="7" fillId="21" borderId="11" xfId="129" applyFont="1" applyFill="1" applyBorder="1" applyAlignment="1">
      <alignment horizontal="center" vertical="center"/>
      <protection/>
    </xf>
    <xf numFmtId="49" fontId="8" fillId="21" borderId="11" xfId="0" applyNumberFormat="1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/>
    </xf>
    <xf numFmtId="176" fontId="7" fillId="21" borderId="11" xfId="0" applyNumberFormat="1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49" fontId="3" fillId="21" borderId="11" xfId="0" applyNumberFormat="1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49" fontId="3" fillId="21" borderId="13" xfId="0" applyNumberFormat="1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/>
    </xf>
    <xf numFmtId="176" fontId="7" fillId="21" borderId="13" xfId="0" applyNumberFormat="1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 vertical="center"/>
    </xf>
    <xf numFmtId="49" fontId="3" fillId="21" borderId="11" xfId="0" applyNumberFormat="1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 wrapText="1"/>
    </xf>
    <xf numFmtId="177" fontId="7" fillId="21" borderId="11" xfId="0" applyNumberFormat="1" applyFont="1" applyFill="1" applyBorder="1" applyAlignment="1">
      <alignment horizontal="center" vertical="center" wrapText="1"/>
    </xf>
    <xf numFmtId="176" fontId="7" fillId="21" borderId="11" xfId="0" applyNumberFormat="1" applyFont="1" applyFill="1" applyBorder="1" applyAlignment="1">
      <alignment horizontal="center" vertical="center" wrapText="1"/>
    </xf>
    <xf numFmtId="2" fontId="7" fillId="21" borderId="11" xfId="0" applyNumberFormat="1" applyFont="1" applyFill="1" applyBorder="1" applyAlignment="1">
      <alignment horizontal="center" vertical="center"/>
    </xf>
    <xf numFmtId="177" fontId="3" fillId="21" borderId="11" xfId="0" applyNumberFormat="1" applyFont="1" applyFill="1" applyBorder="1" applyAlignment="1">
      <alignment vertical="center"/>
    </xf>
    <xf numFmtId="0" fontId="7" fillId="21" borderId="13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</cellXfs>
  <cellStyles count="142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40% - 强调文字颜色 1 2 2" xfId="29"/>
    <cellStyle name="Percent" xfId="30"/>
    <cellStyle name="20% - 强调文字颜色 2 2 2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计算 3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20% - 强调文字颜色 3 2" xfId="78"/>
    <cellStyle name="20% - 强调文字颜色 1 2 2" xfId="79"/>
    <cellStyle name="20% - 强调文字颜色 2 2" xfId="80"/>
    <cellStyle name="20% - 强调文字颜色 4 2" xfId="81"/>
    <cellStyle name="常规 3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2 2 2" xfId="87"/>
    <cellStyle name="40% - 强调文字颜色 3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60% - 强调文字颜色 4 3" xfId="94"/>
    <cellStyle name="40% - 强调文字颜色 6 2" xfId="95"/>
    <cellStyle name="40% - 强调文字颜色 6 2 2" xfId="96"/>
    <cellStyle name="60% - 强调文字颜色 1 2" xfId="97"/>
    <cellStyle name="60% - 强调文字颜色 2 2" xfId="98"/>
    <cellStyle name="常规 5" xfId="99"/>
    <cellStyle name="60% - 强调文字颜色 3 2" xfId="100"/>
    <cellStyle name="60% - 强调文字颜色 4 2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4 2" xfId="111"/>
    <cellStyle name="标题 5" xfId="112"/>
    <cellStyle name="差 2" xfId="113"/>
    <cellStyle name="差 3" xfId="114"/>
    <cellStyle name="差_VERA" xfId="115"/>
    <cellStyle name="差_VERA 2" xfId="116"/>
    <cellStyle name="差_VERA 2 2" xfId="117"/>
    <cellStyle name="差_VERA 2 2 2" xfId="118"/>
    <cellStyle name="差_VERA 2 3" xfId="119"/>
    <cellStyle name="常规 2 2" xfId="120"/>
    <cellStyle name="差_VERA 3" xfId="121"/>
    <cellStyle name="差_VERA 3 2" xfId="122"/>
    <cellStyle name="差_VERA 4" xfId="123"/>
    <cellStyle name="常规 2" xfId="124"/>
    <cellStyle name="常规 2 2 2" xfId="125"/>
    <cellStyle name="常规 2 3" xfId="126"/>
    <cellStyle name="常规 4" xfId="127"/>
    <cellStyle name="常规 4 2" xfId="128"/>
    <cellStyle name="常规 9" xfId="129"/>
    <cellStyle name="好 2" xfId="130"/>
    <cellStyle name="好_VERA" xfId="131"/>
    <cellStyle name="好_VERA 2" xfId="132"/>
    <cellStyle name="好_VERA 2 2" xfId="133"/>
    <cellStyle name="好_VERA 2 2 2" xfId="134"/>
    <cellStyle name="好_VERA 2 3" xfId="135"/>
    <cellStyle name="好_VERA 3" xfId="136"/>
    <cellStyle name="好_VERA 3 2" xfId="137"/>
    <cellStyle name="好_VERA 4" xfId="138"/>
    <cellStyle name="汇总 2" xfId="139"/>
    <cellStyle name="汇总 3" xfId="140"/>
    <cellStyle name="解释性文本 2" xfId="141"/>
    <cellStyle name="警告文本 2" xfId="142"/>
    <cellStyle name="链接单元格 2" xfId="143"/>
    <cellStyle name="强调文字颜色 1 2" xfId="144"/>
    <cellStyle name="强调文字颜色 1 3" xfId="145"/>
    <cellStyle name="强调文字颜色 2 2" xfId="146"/>
    <cellStyle name="强调文字颜色 3 2" xfId="147"/>
    <cellStyle name="强调文字颜色 4 2" xfId="148"/>
    <cellStyle name="强调文字颜色 5 2" xfId="149"/>
    <cellStyle name="强调文字颜色 5 3" xfId="150"/>
    <cellStyle name="强调文字颜色 6 2" xfId="151"/>
    <cellStyle name="适中 3" xfId="152"/>
    <cellStyle name="输入 2" xfId="153"/>
    <cellStyle name="注释 2" xfId="154"/>
    <cellStyle name="注释 2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Zeros="0" tabSelected="1" zoomScaleSheetLayoutView="100" workbookViewId="0" topLeftCell="A1">
      <selection activeCell="V3" sqref="V3"/>
    </sheetView>
  </sheetViews>
  <sheetFormatPr defaultColWidth="8.625" defaultRowHeight="14.25"/>
  <cols>
    <col min="1" max="1" width="3.875" style="4" customWidth="1"/>
    <col min="2" max="2" width="13.375" style="4" customWidth="1"/>
    <col min="3" max="3" width="7.125" style="4" customWidth="1"/>
    <col min="4" max="4" width="4.25390625" style="4" customWidth="1"/>
    <col min="5" max="5" width="6.75390625" style="5" customWidth="1"/>
    <col min="6" max="6" width="7.00390625" style="5" customWidth="1"/>
    <col min="7" max="7" width="8.875" style="5" customWidth="1"/>
    <col min="8" max="8" width="6.625" style="5" customWidth="1"/>
    <col min="9" max="9" width="9.125" style="5" customWidth="1"/>
    <col min="10" max="10" width="6.625" style="5" customWidth="1"/>
    <col min="11" max="11" width="9.375" style="5" customWidth="1"/>
    <col min="12" max="12" width="5.25390625" style="5" customWidth="1"/>
    <col min="13" max="13" width="7.875" style="5" customWidth="1"/>
    <col min="14" max="14" width="7.375" style="5" customWidth="1"/>
    <col min="15" max="15" width="8.75390625" style="5" customWidth="1"/>
    <col min="16" max="16" width="8.50390625" style="5" customWidth="1"/>
    <col min="17" max="17" width="4.875" style="5" customWidth="1"/>
    <col min="18" max="18" width="5.375" style="5" customWidth="1"/>
    <col min="19" max="19" width="4.375" style="4" customWidth="1"/>
    <col min="20" max="28" width="9.00390625" style="4" bestFit="1" customWidth="1"/>
    <col min="29" max="252" width="8.625" style="4" customWidth="1"/>
    <col min="253" max="16384" width="8.625" style="6" customWidth="1"/>
  </cols>
  <sheetData>
    <row r="1" spans="1:19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3.5" customHeight="1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/>
      <c r="H3" s="9" t="s">
        <v>8</v>
      </c>
      <c r="I3" s="9"/>
      <c r="J3" s="9" t="s">
        <v>9</v>
      </c>
      <c r="K3" s="9"/>
      <c r="L3" s="9"/>
      <c r="M3" s="9"/>
      <c r="N3" s="9" t="s">
        <v>10</v>
      </c>
      <c r="O3" s="9"/>
      <c r="P3" s="10" t="s">
        <v>11</v>
      </c>
      <c r="Q3" s="10" t="s">
        <v>12</v>
      </c>
      <c r="R3" s="10" t="s">
        <v>13</v>
      </c>
      <c r="S3" s="34" t="s">
        <v>14</v>
      </c>
    </row>
    <row r="4" spans="1:19" s="2" customFormat="1" ht="37.5" customHeight="1">
      <c r="A4" s="9"/>
      <c r="B4" s="9"/>
      <c r="C4" s="9"/>
      <c r="D4" s="10"/>
      <c r="E4" s="9"/>
      <c r="F4" s="9" t="s">
        <v>15</v>
      </c>
      <c r="G4" s="10" t="s">
        <v>16</v>
      </c>
      <c r="H4" s="10" t="s">
        <v>15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9"/>
      <c r="Q4" s="10"/>
      <c r="R4" s="10"/>
      <c r="S4" s="34"/>
    </row>
    <row r="5" spans="1:19" s="3" customFormat="1" ht="19.5" customHeight="1">
      <c r="A5" s="11">
        <v>1</v>
      </c>
      <c r="B5" s="11" t="s">
        <v>24</v>
      </c>
      <c r="C5" s="12" t="s">
        <v>25</v>
      </c>
      <c r="D5" s="11">
        <v>13</v>
      </c>
      <c r="E5" s="13" t="s">
        <v>26</v>
      </c>
      <c r="F5" s="14">
        <v>87.9</v>
      </c>
      <c r="G5" s="15">
        <f aca="true" t="shared" si="0" ref="G5:G48">ROUND(F5*0.6,2)</f>
        <v>52.74</v>
      </c>
      <c r="H5" s="16">
        <v>32</v>
      </c>
      <c r="I5" s="15">
        <v>1.6</v>
      </c>
      <c r="J5" s="16">
        <v>97</v>
      </c>
      <c r="K5" s="15">
        <f aca="true" t="shared" si="1" ref="K5:K48">ROUND(J5*0.025,2)</f>
        <v>2.43</v>
      </c>
      <c r="L5" s="28" t="s">
        <v>27</v>
      </c>
      <c r="M5" s="28" t="s">
        <v>27</v>
      </c>
      <c r="N5" s="29">
        <v>78</v>
      </c>
      <c r="O5" s="30">
        <f>N5*0.3</f>
        <v>23.4</v>
      </c>
      <c r="P5" s="31">
        <f aca="true" t="shared" si="2" ref="P5:P48">G5+I5+K5+O5</f>
        <v>80.17</v>
      </c>
      <c r="Q5" s="28">
        <f>RANK(P5,$P$5:$P$17)</f>
        <v>8</v>
      </c>
      <c r="R5" s="28" t="s">
        <v>28</v>
      </c>
      <c r="S5" s="19"/>
    </row>
    <row r="6" spans="1:19" s="3" customFormat="1" ht="19.5" customHeight="1">
      <c r="A6" s="11">
        <v>2</v>
      </c>
      <c r="B6" s="11" t="s">
        <v>24</v>
      </c>
      <c r="C6" s="12" t="s">
        <v>29</v>
      </c>
      <c r="D6" s="11"/>
      <c r="E6" s="13" t="s">
        <v>30</v>
      </c>
      <c r="F6" s="14">
        <v>86.81</v>
      </c>
      <c r="G6" s="15">
        <f t="shared" si="0"/>
        <v>52.09</v>
      </c>
      <c r="H6" s="16">
        <v>7</v>
      </c>
      <c r="I6" s="15">
        <v>0.35</v>
      </c>
      <c r="J6" s="16">
        <v>96.26</v>
      </c>
      <c r="K6" s="15">
        <f t="shared" si="1"/>
        <v>2.41</v>
      </c>
      <c r="L6" s="28" t="s">
        <v>27</v>
      </c>
      <c r="M6" s="28" t="s">
        <v>27</v>
      </c>
      <c r="N6" s="29">
        <v>82.8</v>
      </c>
      <c r="O6" s="30">
        <f>N6*0.3</f>
        <v>24.84</v>
      </c>
      <c r="P6" s="31">
        <f t="shared" si="2"/>
        <v>79.69000000000001</v>
      </c>
      <c r="Q6" s="28">
        <f aca="true" t="shared" si="3" ref="Q6:Q17">RANK(P6,$P$5:$P$17)</f>
        <v>10</v>
      </c>
      <c r="R6" s="28" t="s">
        <v>28</v>
      </c>
      <c r="S6" s="19"/>
    </row>
    <row r="7" spans="1:19" s="3" customFormat="1" ht="19.5" customHeight="1">
      <c r="A7" s="11">
        <v>3</v>
      </c>
      <c r="B7" s="11" t="s">
        <v>24</v>
      </c>
      <c r="C7" s="12" t="s">
        <v>31</v>
      </c>
      <c r="D7" s="11"/>
      <c r="E7" s="13" t="s">
        <v>32</v>
      </c>
      <c r="F7" s="14">
        <v>87.99</v>
      </c>
      <c r="G7" s="15">
        <f t="shared" si="0"/>
        <v>52.79</v>
      </c>
      <c r="H7" s="16">
        <v>136</v>
      </c>
      <c r="I7" s="15">
        <v>5</v>
      </c>
      <c r="J7" s="16">
        <v>97.6</v>
      </c>
      <c r="K7" s="15">
        <f t="shared" si="1"/>
        <v>2.44</v>
      </c>
      <c r="L7" s="28" t="s">
        <v>27</v>
      </c>
      <c r="M7" s="28" t="s">
        <v>27</v>
      </c>
      <c r="N7" s="29">
        <v>85</v>
      </c>
      <c r="O7" s="30">
        <f aca="true" t="shared" si="4" ref="O7:O48">N7*0.3</f>
        <v>25.5</v>
      </c>
      <c r="P7" s="31">
        <f t="shared" si="2"/>
        <v>85.72999999999999</v>
      </c>
      <c r="Q7" s="28">
        <f t="shared" si="3"/>
        <v>2</v>
      </c>
      <c r="R7" s="28" t="s">
        <v>28</v>
      </c>
      <c r="S7" s="19"/>
    </row>
    <row r="8" spans="1:19" s="3" customFormat="1" ht="19.5" customHeight="1">
      <c r="A8" s="11">
        <v>4</v>
      </c>
      <c r="B8" s="11" t="s">
        <v>24</v>
      </c>
      <c r="C8" s="12" t="s">
        <v>33</v>
      </c>
      <c r="D8" s="11"/>
      <c r="E8" s="13" t="s">
        <v>34</v>
      </c>
      <c r="F8" s="14">
        <v>87.38</v>
      </c>
      <c r="G8" s="15">
        <f t="shared" si="0"/>
        <v>52.43</v>
      </c>
      <c r="H8" s="16">
        <v>45</v>
      </c>
      <c r="I8" s="15">
        <v>2.25</v>
      </c>
      <c r="J8" s="16">
        <v>96.22</v>
      </c>
      <c r="K8" s="15">
        <f t="shared" si="1"/>
        <v>2.41</v>
      </c>
      <c r="L8" s="28" t="s">
        <v>27</v>
      </c>
      <c r="M8" s="28" t="s">
        <v>27</v>
      </c>
      <c r="N8" s="29">
        <v>83.5</v>
      </c>
      <c r="O8" s="30">
        <f t="shared" si="4"/>
        <v>25.05</v>
      </c>
      <c r="P8" s="31">
        <f t="shared" si="2"/>
        <v>82.14</v>
      </c>
      <c r="Q8" s="28">
        <f t="shared" si="3"/>
        <v>5</v>
      </c>
      <c r="R8" s="28" t="s">
        <v>28</v>
      </c>
      <c r="S8" s="19"/>
    </row>
    <row r="9" spans="1:19" s="3" customFormat="1" ht="19.5" customHeight="1">
      <c r="A9" s="11">
        <v>5</v>
      </c>
      <c r="B9" s="11" t="s">
        <v>24</v>
      </c>
      <c r="C9" s="12" t="s">
        <v>35</v>
      </c>
      <c r="D9" s="11"/>
      <c r="E9" s="13" t="s">
        <v>36</v>
      </c>
      <c r="F9" s="14">
        <v>88.09</v>
      </c>
      <c r="G9" s="15">
        <f t="shared" si="0"/>
        <v>52.85</v>
      </c>
      <c r="H9" s="16">
        <v>172</v>
      </c>
      <c r="I9" s="15">
        <v>5</v>
      </c>
      <c r="J9" s="16">
        <v>96.7</v>
      </c>
      <c r="K9" s="15">
        <f t="shared" si="1"/>
        <v>2.42</v>
      </c>
      <c r="L9" s="28" t="s">
        <v>27</v>
      </c>
      <c r="M9" s="28" t="s">
        <v>27</v>
      </c>
      <c r="N9" s="29">
        <v>84.6</v>
      </c>
      <c r="O9" s="30">
        <f t="shared" si="4"/>
        <v>25.38</v>
      </c>
      <c r="P9" s="31">
        <f t="shared" si="2"/>
        <v>85.65</v>
      </c>
      <c r="Q9" s="28">
        <f t="shared" si="3"/>
        <v>3</v>
      </c>
      <c r="R9" s="28" t="s">
        <v>28</v>
      </c>
      <c r="S9" s="19"/>
    </row>
    <row r="10" spans="1:19" s="3" customFormat="1" ht="19.5" customHeight="1">
      <c r="A10" s="11">
        <v>6</v>
      </c>
      <c r="B10" s="11" t="s">
        <v>24</v>
      </c>
      <c r="C10" s="12" t="s">
        <v>37</v>
      </c>
      <c r="D10" s="11"/>
      <c r="E10" s="13" t="s">
        <v>38</v>
      </c>
      <c r="F10" s="14">
        <v>87.63</v>
      </c>
      <c r="G10" s="15">
        <f t="shared" si="0"/>
        <v>52.58</v>
      </c>
      <c r="H10" s="16">
        <v>21</v>
      </c>
      <c r="I10" s="15">
        <v>1.05</v>
      </c>
      <c r="J10" s="16">
        <v>95.2</v>
      </c>
      <c r="K10" s="15">
        <f t="shared" si="1"/>
        <v>2.38</v>
      </c>
      <c r="L10" s="28" t="s">
        <v>27</v>
      </c>
      <c r="M10" s="28" t="s">
        <v>27</v>
      </c>
      <c r="N10" s="29">
        <v>79</v>
      </c>
      <c r="O10" s="30">
        <f t="shared" si="4"/>
        <v>23.7</v>
      </c>
      <c r="P10" s="31">
        <f t="shared" si="2"/>
        <v>79.71</v>
      </c>
      <c r="Q10" s="28">
        <f t="shared" si="3"/>
        <v>9</v>
      </c>
      <c r="R10" s="28" t="s">
        <v>28</v>
      </c>
      <c r="S10" s="19"/>
    </row>
    <row r="11" spans="1:19" s="3" customFormat="1" ht="19.5" customHeight="1">
      <c r="A11" s="11">
        <v>7</v>
      </c>
      <c r="B11" s="11" t="s">
        <v>24</v>
      </c>
      <c r="C11" s="12" t="s">
        <v>39</v>
      </c>
      <c r="D11" s="11"/>
      <c r="E11" s="13" t="s">
        <v>40</v>
      </c>
      <c r="F11" s="14">
        <v>85.45</v>
      </c>
      <c r="G11" s="15">
        <f t="shared" si="0"/>
        <v>51.27</v>
      </c>
      <c r="H11" s="16">
        <v>66</v>
      </c>
      <c r="I11" s="15">
        <v>3.3</v>
      </c>
      <c r="J11" s="16">
        <v>96.9</v>
      </c>
      <c r="K11" s="15">
        <f t="shared" si="1"/>
        <v>2.42</v>
      </c>
      <c r="L11" s="28" t="s">
        <v>27</v>
      </c>
      <c r="M11" s="28" t="s">
        <v>27</v>
      </c>
      <c r="N11" s="29">
        <v>80.6</v>
      </c>
      <c r="O11" s="30">
        <f t="shared" si="4"/>
        <v>24.179999999999996</v>
      </c>
      <c r="P11" s="31">
        <f t="shared" si="2"/>
        <v>81.17</v>
      </c>
      <c r="Q11" s="28">
        <f t="shared" si="3"/>
        <v>6</v>
      </c>
      <c r="R11" s="28" t="s">
        <v>28</v>
      </c>
      <c r="S11" s="19"/>
    </row>
    <row r="12" spans="1:19" s="3" customFormat="1" ht="19.5" customHeight="1">
      <c r="A12" s="11">
        <v>8</v>
      </c>
      <c r="B12" s="11" t="s">
        <v>24</v>
      </c>
      <c r="C12" s="12" t="s">
        <v>41</v>
      </c>
      <c r="D12" s="11"/>
      <c r="E12" s="13" t="s">
        <v>42</v>
      </c>
      <c r="F12" s="14">
        <v>84.18</v>
      </c>
      <c r="G12" s="15">
        <f t="shared" si="0"/>
        <v>50.51</v>
      </c>
      <c r="H12" s="16">
        <v>8</v>
      </c>
      <c r="I12" s="15">
        <v>0.4</v>
      </c>
      <c r="J12" s="16">
        <v>95.9</v>
      </c>
      <c r="K12" s="15">
        <f t="shared" si="1"/>
        <v>2.4</v>
      </c>
      <c r="L12" s="28" t="s">
        <v>27</v>
      </c>
      <c r="M12" s="28" t="s">
        <v>27</v>
      </c>
      <c r="N12" s="29">
        <v>83.2</v>
      </c>
      <c r="O12" s="30">
        <f t="shared" si="4"/>
        <v>24.96</v>
      </c>
      <c r="P12" s="31">
        <f t="shared" si="2"/>
        <v>78.27</v>
      </c>
      <c r="Q12" s="28">
        <f t="shared" si="3"/>
        <v>11</v>
      </c>
      <c r="R12" s="28" t="s">
        <v>28</v>
      </c>
      <c r="S12" s="19"/>
    </row>
    <row r="13" spans="1:19" s="3" customFormat="1" ht="19.5" customHeight="1">
      <c r="A13" s="11">
        <v>9</v>
      </c>
      <c r="B13" s="11" t="s">
        <v>24</v>
      </c>
      <c r="C13" s="12" t="s">
        <v>43</v>
      </c>
      <c r="D13" s="11"/>
      <c r="E13" s="13" t="s">
        <v>44</v>
      </c>
      <c r="F13" s="14">
        <v>87.51</v>
      </c>
      <c r="G13" s="15">
        <f t="shared" si="0"/>
        <v>52.51</v>
      </c>
      <c r="H13" s="16">
        <v>89</v>
      </c>
      <c r="I13" s="15">
        <v>4.45</v>
      </c>
      <c r="J13" s="16">
        <v>97.5</v>
      </c>
      <c r="K13" s="15">
        <f t="shared" si="1"/>
        <v>2.44</v>
      </c>
      <c r="L13" s="28" t="s">
        <v>27</v>
      </c>
      <c r="M13" s="28" t="s">
        <v>27</v>
      </c>
      <c r="N13" s="29">
        <v>85.2</v>
      </c>
      <c r="O13" s="30">
        <f t="shared" si="4"/>
        <v>25.56</v>
      </c>
      <c r="P13" s="31">
        <f t="shared" si="2"/>
        <v>84.96</v>
      </c>
      <c r="Q13" s="28">
        <f t="shared" si="3"/>
        <v>4</v>
      </c>
      <c r="R13" s="28" t="s">
        <v>28</v>
      </c>
      <c r="S13" s="19"/>
    </row>
    <row r="14" spans="1:19" s="3" customFormat="1" ht="19.5" customHeight="1">
      <c r="A14" s="11">
        <v>10</v>
      </c>
      <c r="B14" s="11" t="s">
        <v>24</v>
      </c>
      <c r="C14" s="12" t="s">
        <v>45</v>
      </c>
      <c r="D14" s="11"/>
      <c r="E14" s="13" t="s">
        <v>46</v>
      </c>
      <c r="F14" s="14">
        <v>86.68</v>
      </c>
      <c r="G14" s="15">
        <f t="shared" si="0"/>
        <v>52.01</v>
      </c>
      <c r="H14" s="16">
        <v>33</v>
      </c>
      <c r="I14" s="15">
        <v>1.65</v>
      </c>
      <c r="J14" s="16">
        <v>96.6</v>
      </c>
      <c r="K14" s="15">
        <f t="shared" si="1"/>
        <v>2.42</v>
      </c>
      <c r="L14" s="28" t="s">
        <v>27</v>
      </c>
      <c r="M14" s="28" t="s">
        <v>27</v>
      </c>
      <c r="N14" s="29">
        <v>83.2</v>
      </c>
      <c r="O14" s="30">
        <f t="shared" si="4"/>
        <v>24.96</v>
      </c>
      <c r="P14" s="31">
        <f t="shared" si="2"/>
        <v>81.03999999999999</v>
      </c>
      <c r="Q14" s="28">
        <f t="shared" si="3"/>
        <v>7</v>
      </c>
      <c r="R14" s="28" t="s">
        <v>28</v>
      </c>
      <c r="S14" s="19"/>
    </row>
    <row r="15" spans="1:19" s="3" customFormat="1" ht="19.5" customHeight="1">
      <c r="A15" s="11">
        <v>11</v>
      </c>
      <c r="B15" s="11" t="s">
        <v>24</v>
      </c>
      <c r="C15" s="12" t="s">
        <v>47</v>
      </c>
      <c r="D15" s="11"/>
      <c r="E15" s="13" t="s">
        <v>48</v>
      </c>
      <c r="F15" s="14">
        <v>89.33</v>
      </c>
      <c r="G15" s="15">
        <f t="shared" si="0"/>
        <v>53.6</v>
      </c>
      <c r="H15" s="16">
        <v>109</v>
      </c>
      <c r="I15" s="15">
        <v>5</v>
      </c>
      <c r="J15" s="16">
        <v>97</v>
      </c>
      <c r="K15" s="15">
        <f t="shared" si="1"/>
        <v>2.43</v>
      </c>
      <c r="L15" s="28" t="s">
        <v>27</v>
      </c>
      <c r="M15" s="28" t="s">
        <v>27</v>
      </c>
      <c r="N15" s="29">
        <v>86.2</v>
      </c>
      <c r="O15" s="30">
        <f t="shared" si="4"/>
        <v>25.86</v>
      </c>
      <c r="P15" s="31">
        <f t="shared" si="2"/>
        <v>86.89</v>
      </c>
      <c r="Q15" s="28">
        <f t="shared" si="3"/>
        <v>1</v>
      </c>
      <c r="R15" s="28" t="s">
        <v>28</v>
      </c>
      <c r="S15" s="19"/>
    </row>
    <row r="16" spans="1:19" s="3" customFormat="1" ht="19.5" customHeight="1">
      <c r="A16" s="11">
        <v>12</v>
      </c>
      <c r="B16" s="11" t="s">
        <v>24</v>
      </c>
      <c r="C16" s="12" t="s">
        <v>49</v>
      </c>
      <c r="D16" s="11"/>
      <c r="E16" s="13" t="s">
        <v>50</v>
      </c>
      <c r="F16" s="14">
        <v>80.21</v>
      </c>
      <c r="G16" s="15">
        <f t="shared" si="0"/>
        <v>48.13</v>
      </c>
      <c r="H16" s="16">
        <v>0</v>
      </c>
      <c r="I16" s="15">
        <v>0</v>
      </c>
      <c r="J16" s="16">
        <v>93.7</v>
      </c>
      <c r="K16" s="15">
        <f t="shared" si="1"/>
        <v>2.34</v>
      </c>
      <c r="L16" s="28" t="s">
        <v>27</v>
      </c>
      <c r="M16" s="28" t="s">
        <v>27</v>
      </c>
      <c r="N16" s="29">
        <v>76.6</v>
      </c>
      <c r="O16" s="30">
        <f t="shared" si="4"/>
        <v>22.979999999999997</v>
      </c>
      <c r="P16" s="31">
        <f t="shared" si="2"/>
        <v>73.44999999999999</v>
      </c>
      <c r="Q16" s="28">
        <f t="shared" si="3"/>
        <v>13</v>
      </c>
      <c r="R16" s="28" t="s">
        <v>28</v>
      </c>
      <c r="S16" s="19"/>
    </row>
    <row r="17" spans="1:19" s="3" customFormat="1" ht="19.5" customHeight="1">
      <c r="A17" s="11">
        <v>13</v>
      </c>
      <c r="B17" s="11" t="s">
        <v>24</v>
      </c>
      <c r="C17" s="12" t="s">
        <v>51</v>
      </c>
      <c r="D17" s="11"/>
      <c r="E17" s="13" t="s">
        <v>52</v>
      </c>
      <c r="F17" s="14">
        <v>81.39</v>
      </c>
      <c r="G17" s="15">
        <f t="shared" si="0"/>
        <v>48.83</v>
      </c>
      <c r="H17" s="16">
        <v>6</v>
      </c>
      <c r="I17" s="15">
        <v>0.30000000000000004</v>
      </c>
      <c r="J17" s="16">
        <v>95.6</v>
      </c>
      <c r="K17" s="15">
        <f t="shared" si="1"/>
        <v>2.39</v>
      </c>
      <c r="L17" s="28" t="s">
        <v>27</v>
      </c>
      <c r="M17" s="28" t="s">
        <v>27</v>
      </c>
      <c r="N17" s="29">
        <v>78.6</v>
      </c>
      <c r="O17" s="30">
        <f t="shared" si="4"/>
        <v>23.58</v>
      </c>
      <c r="P17" s="31">
        <f t="shared" si="2"/>
        <v>75.1</v>
      </c>
      <c r="Q17" s="28">
        <f t="shared" si="3"/>
        <v>12</v>
      </c>
      <c r="R17" s="28" t="s">
        <v>28</v>
      </c>
      <c r="S17" s="19"/>
    </row>
    <row r="18" spans="1:19" s="3" customFormat="1" ht="19.5" customHeight="1">
      <c r="A18" s="11">
        <v>14</v>
      </c>
      <c r="B18" s="11" t="s">
        <v>53</v>
      </c>
      <c r="C18" s="12" t="s">
        <v>54</v>
      </c>
      <c r="D18" s="11">
        <v>8</v>
      </c>
      <c r="E18" s="13" t="s">
        <v>55</v>
      </c>
      <c r="F18" s="14">
        <v>60.25</v>
      </c>
      <c r="G18" s="15">
        <f t="shared" si="0"/>
        <v>36.15</v>
      </c>
      <c r="H18" s="16">
        <v>0</v>
      </c>
      <c r="I18" s="15">
        <v>0</v>
      </c>
      <c r="J18" s="16">
        <v>97</v>
      </c>
      <c r="K18" s="15">
        <f t="shared" si="1"/>
        <v>2.43</v>
      </c>
      <c r="L18" s="28" t="s">
        <v>27</v>
      </c>
      <c r="M18" s="28" t="s">
        <v>27</v>
      </c>
      <c r="N18" s="29">
        <v>82.8</v>
      </c>
      <c r="O18" s="30">
        <f t="shared" si="4"/>
        <v>24.84</v>
      </c>
      <c r="P18" s="31">
        <f t="shared" si="2"/>
        <v>63.42</v>
      </c>
      <c r="Q18" s="28">
        <f>RANK(P18,$P$18:$P$25)</f>
        <v>8</v>
      </c>
      <c r="R18" s="28" t="s">
        <v>28</v>
      </c>
      <c r="S18" s="19"/>
    </row>
    <row r="19" spans="1:19" s="3" customFormat="1" ht="19.5" customHeight="1">
      <c r="A19" s="11">
        <v>15</v>
      </c>
      <c r="B19" s="11" t="s">
        <v>53</v>
      </c>
      <c r="C19" s="12" t="s">
        <v>56</v>
      </c>
      <c r="D19" s="11"/>
      <c r="E19" s="13" t="s">
        <v>57</v>
      </c>
      <c r="F19" s="14">
        <v>61.25</v>
      </c>
      <c r="G19" s="15">
        <f t="shared" si="0"/>
        <v>36.75</v>
      </c>
      <c r="H19" s="16">
        <v>13</v>
      </c>
      <c r="I19" s="15">
        <v>0.65</v>
      </c>
      <c r="J19" s="16">
        <v>97.9</v>
      </c>
      <c r="K19" s="15">
        <f t="shared" si="1"/>
        <v>2.45</v>
      </c>
      <c r="L19" s="28" t="s">
        <v>27</v>
      </c>
      <c r="M19" s="28" t="s">
        <v>27</v>
      </c>
      <c r="N19" s="32">
        <v>86.4</v>
      </c>
      <c r="O19" s="30">
        <f t="shared" si="4"/>
        <v>25.92</v>
      </c>
      <c r="P19" s="31">
        <f t="shared" si="2"/>
        <v>65.77000000000001</v>
      </c>
      <c r="Q19" s="28">
        <f aca="true" t="shared" si="5" ref="Q19:Q25">RANK(P19,$P$18:$P$25)</f>
        <v>3</v>
      </c>
      <c r="R19" s="28" t="s">
        <v>28</v>
      </c>
      <c r="S19" s="35"/>
    </row>
    <row r="20" spans="1:19" s="3" customFormat="1" ht="19.5" customHeight="1">
      <c r="A20" s="11">
        <v>16</v>
      </c>
      <c r="B20" s="11" t="s">
        <v>53</v>
      </c>
      <c r="C20" s="12" t="s">
        <v>58</v>
      </c>
      <c r="D20" s="11"/>
      <c r="E20" s="13" t="s">
        <v>59</v>
      </c>
      <c r="F20" s="14">
        <v>62.25</v>
      </c>
      <c r="G20" s="15">
        <f t="shared" si="0"/>
        <v>37.35</v>
      </c>
      <c r="H20" s="16">
        <v>15</v>
      </c>
      <c r="I20" s="15">
        <v>0.75</v>
      </c>
      <c r="J20" s="16">
        <v>98</v>
      </c>
      <c r="K20" s="15">
        <f t="shared" si="1"/>
        <v>2.45</v>
      </c>
      <c r="L20" s="28" t="s">
        <v>27</v>
      </c>
      <c r="M20" s="28" t="s">
        <v>27</v>
      </c>
      <c r="N20" s="32">
        <v>83.4</v>
      </c>
      <c r="O20" s="30">
        <f t="shared" si="4"/>
        <v>25.02</v>
      </c>
      <c r="P20" s="31">
        <f t="shared" si="2"/>
        <v>65.57000000000001</v>
      </c>
      <c r="Q20" s="28">
        <f t="shared" si="5"/>
        <v>4</v>
      </c>
      <c r="R20" s="28" t="s">
        <v>28</v>
      </c>
      <c r="S20" s="35"/>
    </row>
    <row r="21" spans="1:19" s="3" customFormat="1" ht="19.5" customHeight="1">
      <c r="A21" s="11">
        <v>17</v>
      </c>
      <c r="B21" s="11" t="s">
        <v>53</v>
      </c>
      <c r="C21" s="12" t="s">
        <v>60</v>
      </c>
      <c r="D21" s="11"/>
      <c r="E21" s="13" t="s">
        <v>61</v>
      </c>
      <c r="F21" s="14">
        <v>59.25</v>
      </c>
      <c r="G21" s="15">
        <f t="shared" si="0"/>
        <v>35.55</v>
      </c>
      <c r="H21" s="16">
        <v>96</v>
      </c>
      <c r="I21" s="15">
        <v>4.800000000000001</v>
      </c>
      <c r="J21" s="16">
        <v>96</v>
      </c>
      <c r="K21" s="15">
        <f t="shared" si="1"/>
        <v>2.4</v>
      </c>
      <c r="L21" s="28" t="s">
        <v>27</v>
      </c>
      <c r="M21" s="28" t="s">
        <v>27</v>
      </c>
      <c r="N21" s="32">
        <v>86.3</v>
      </c>
      <c r="O21" s="30">
        <f t="shared" si="4"/>
        <v>25.889999999999997</v>
      </c>
      <c r="P21" s="31">
        <f t="shared" si="2"/>
        <v>68.63999999999999</v>
      </c>
      <c r="Q21" s="28">
        <f t="shared" si="5"/>
        <v>1</v>
      </c>
      <c r="R21" s="28" t="s">
        <v>28</v>
      </c>
      <c r="S21" s="35"/>
    </row>
    <row r="22" spans="1:19" s="3" customFormat="1" ht="19.5" customHeight="1">
      <c r="A22" s="11">
        <v>18</v>
      </c>
      <c r="B22" s="11" t="s">
        <v>53</v>
      </c>
      <c r="C22" s="12" t="s">
        <v>62</v>
      </c>
      <c r="D22" s="11"/>
      <c r="E22" s="13" t="s">
        <v>63</v>
      </c>
      <c r="F22" s="14">
        <v>60.25</v>
      </c>
      <c r="G22" s="15">
        <f t="shared" si="0"/>
        <v>36.15</v>
      </c>
      <c r="H22" s="16">
        <v>34</v>
      </c>
      <c r="I22" s="15">
        <v>1.7000000000000002</v>
      </c>
      <c r="J22" s="16">
        <v>98</v>
      </c>
      <c r="K22" s="15">
        <f t="shared" si="1"/>
        <v>2.45</v>
      </c>
      <c r="L22" s="28" t="s">
        <v>27</v>
      </c>
      <c r="M22" s="28" t="s">
        <v>27</v>
      </c>
      <c r="N22" s="32">
        <v>81.2</v>
      </c>
      <c r="O22" s="30">
        <f t="shared" si="4"/>
        <v>24.36</v>
      </c>
      <c r="P22" s="31">
        <f t="shared" si="2"/>
        <v>64.66</v>
      </c>
      <c r="Q22" s="28">
        <f t="shared" si="5"/>
        <v>5</v>
      </c>
      <c r="R22" s="28" t="s">
        <v>28</v>
      </c>
      <c r="S22" s="35"/>
    </row>
    <row r="23" spans="1:19" s="3" customFormat="1" ht="19.5" customHeight="1">
      <c r="A23" s="11">
        <v>19</v>
      </c>
      <c r="B23" s="11" t="s">
        <v>53</v>
      </c>
      <c r="C23" s="12" t="s">
        <v>64</v>
      </c>
      <c r="D23" s="11"/>
      <c r="E23" s="13" t="s">
        <v>65</v>
      </c>
      <c r="F23" s="14">
        <v>62.25</v>
      </c>
      <c r="G23" s="15">
        <f t="shared" si="0"/>
        <v>37.35</v>
      </c>
      <c r="H23" s="16">
        <v>9</v>
      </c>
      <c r="I23" s="15">
        <v>0.45</v>
      </c>
      <c r="J23" s="16">
        <v>95</v>
      </c>
      <c r="K23" s="15">
        <f t="shared" si="1"/>
        <v>2.38</v>
      </c>
      <c r="L23" s="28" t="s">
        <v>27</v>
      </c>
      <c r="M23" s="28" t="s">
        <v>27</v>
      </c>
      <c r="N23" s="32">
        <v>81.4</v>
      </c>
      <c r="O23" s="30">
        <f t="shared" si="4"/>
        <v>24.42</v>
      </c>
      <c r="P23" s="31">
        <f t="shared" si="2"/>
        <v>64.60000000000001</v>
      </c>
      <c r="Q23" s="28">
        <f t="shared" si="5"/>
        <v>6</v>
      </c>
      <c r="R23" s="28" t="s">
        <v>28</v>
      </c>
      <c r="S23" s="35"/>
    </row>
    <row r="24" spans="1:19" s="3" customFormat="1" ht="19.5" customHeight="1">
      <c r="A24" s="11">
        <v>20</v>
      </c>
      <c r="B24" s="11" t="s">
        <v>53</v>
      </c>
      <c r="C24" s="12" t="s">
        <v>66</v>
      </c>
      <c r="D24" s="11"/>
      <c r="E24" s="13" t="s">
        <v>67</v>
      </c>
      <c r="F24" s="14">
        <v>60.25</v>
      </c>
      <c r="G24" s="15">
        <f t="shared" si="0"/>
        <v>36.15</v>
      </c>
      <c r="H24" s="16">
        <v>57</v>
      </c>
      <c r="I24" s="15">
        <v>2.85</v>
      </c>
      <c r="J24" s="16">
        <v>98</v>
      </c>
      <c r="K24" s="15">
        <f t="shared" si="1"/>
        <v>2.45</v>
      </c>
      <c r="L24" s="28" t="s">
        <v>27</v>
      </c>
      <c r="M24" s="28" t="s">
        <v>27</v>
      </c>
      <c r="N24" s="32">
        <v>85.4</v>
      </c>
      <c r="O24" s="30">
        <f t="shared" si="4"/>
        <v>25.62</v>
      </c>
      <c r="P24" s="31">
        <f t="shared" si="2"/>
        <v>67.07000000000001</v>
      </c>
      <c r="Q24" s="28">
        <f t="shared" si="5"/>
        <v>2</v>
      </c>
      <c r="R24" s="28" t="s">
        <v>28</v>
      </c>
      <c r="S24" s="35"/>
    </row>
    <row r="25" spans="1:19" s="3" customFormat="1" ht="19.5" customHeight="1">
      <c r="A25" s="11">
        <v>21</v>
      </c>
      <c r="B25" s="11" t="s">
        <v>53</v>
      </c>
      <c r="C25" s="12" t="s">
        <v>68</v>
      </c>
      <c r="D25" s="11"/>
      <c r="E25" s="13" t="s">
        <v>69</v>
      </c>
      <c r="F25" s="14">
        <v>60.25</v>
      </c>
      <c r="G25" s="15">
        <f t="shared" si="0"/>
        <v>36.15</v>
      </c>
      <c r="H25" s="16">
        <v>8</v>
      </c>
      <c r="I25" s="15">
        <v>0.4</v>
      </c>
      <c r="J25" s="16">
        <v>96</v>
      </c>
      <c r="K25" s="15">
        <f t="shared" si="1"/>
        <v>2.4</v>
      </c>
      <c r="L25" s="28" t="s">
        <v>27</v>
      </c>
      <c r="M25" s="28" t="s">
        <v>27</v>
      </c>
      <c r="N25" s="32">
        <v>84.6</v>
      </c>
      <c r="O25" s="30">
        <f t="shared" si="4"/>
        <v>25.38</v>
      </c>
      <c r="P25" s="31">
        <f t="shared" si="2"/>
        <v>64.33</v>
      </c>
      <c r="Q25" s="28">
        <f t="shared" si="5"/>
        <v>7</v>
      </c>
      <c r="R25" s="28" t="s">
        <v>28</v>
      </c>
      <c r="S25" s="35"/>
    </row>
    <row r="26" spans="1:19" s="3" customFormat="1" ht="18" customHeight="1">
      <c r="A26" s="11">
        <v>1</v>
      </c>
      <c r="B26" s="11" t="s">
        <v>70</v>
      </c>
      <c r="C26" s="12" t="s">
        <v>71</v>
      </c>
      <c r="D26" s="17">
        <v>21</v>
      </c>
      <c r="E26" s="18" t="s">
        <v>72</v>
      </c>
      <c r="F26" s="14">
        <v>86.37</v>
      </c>
      <c r="G26" s="15">
        <f t="shared" si="0"/>
        <v>51.82</v>
      </c>
      <c r="H26" s="16">
        <v>15</v>
      </c>
      <c r="I26" s="15">
        <v>0.75</v>
      </c>
      <c r="J26" s="16">
        <v>95.98</v>
      </c>
      <c r="K26" s="15">
        <f t="shared" si="1"/>
        <v>2.4</v>
      </c>
      <c r="L26" s="28" t="s">
        <v>27</v>
      </c>
      <c r="M26" s="28" t="s">
        <v>27</v>
      </c>
      <c r="N26" s="32">
        <v>84.6</v>
      </c>
      <c r="O26" s="30">
        <f t="shared" si="4"/>
        <v>25.38</v>
      </c>
      <c r="P26" s="31">
        <f t="shared" si="2"/>
        <v>80.35</v>
      </c>
      <c r="Q26" s="28">
        <f>RANK(P26,$P$26:$P$46)</f>
        <v>5</v>
      </c>
      <c r="R26" s="28" t="s">
        <v>28</v>
      </c>
      <c r="S26" s="35"/>
    </row>
    <row r="27" spans="1:19" s="3" customFormat="1" ht="18" customHeight="1">
      <c r="A27" s="11">
        <v>2</v>
      </c>
      <c r="B27" s="11" t="s">
        <v>70</v>
      </c>
      <c r="C27" s="19" t="s">
        <v>73</v>
      </c>
      <c r="D27" s="17"/>
      <c r="E27" s="18" t="s">
        <v>74</v>
      </c>
      <c r="F27" s="14">
        <v>87.25</v>
      </c>
      <c r="G27" s="15">
        <f t="shared" si="0"/>
        <v>52.35</v>
      </c>
      <c r="H27" s="16">
        <v>69</v>
      </c>
      <c r="I27" s="15">
        <v>3.45</v>
      </c>
      <c r="J27" s="16">
        <v>96.4</v>
      </c>
      <c r="K27" s="15">
        <f t="shared" si="1"/>
        <v>2.41</v>
      </c>
      <c r="L27" s="28" t="s">
        <v>27</v>
      </c>
      <c r="M27" s="28" t="s">
        <v>27</v>
      </c>
      <c r="N27" s="32">
        <v>81</v>
      </c>
      <c r="O27" s="30">
        <f t="shared" si="4"/>
        <v>24.3</v>
      </c>
      <c r="P27" s="31">
        <f t="shared" si="2"/>
        <v>82.51</v>
      </c>
      <c r="Q27" s="28">
        <f aca="true" t="shared" si="6" ref="Q27:Q46">RANK(P27,$P$26:$P$46)</f>
        <v>3</v>
      </c>
      <c r="R27" s="28" t="s">
        <v>28</v>
      </c>
      <c r="S27" s="35"/>
    </row>
    <row r="28" spans="1:19" s="3" customFormat="1" ht="18" customHeight="1">
      <c r="A28" s="11">
        <v>3</v>
      </c>
      <c r="B28" s="11" t="s">
        <v>70</v>
      </c>
      <c r="C28" s="19" t="s">
        <v>75</v>
      </c>
      <c r="D28" s="17"/>
      <c r="E28" s="18" t="s">
        <v>76</v>
      </c>
      <c r="F28" s="14">
        <v>86.74</v>
      </c>
      <c r="G28" s="15">
        <f t="shared" si="0"/>
        <v>52.04</v>
      </c>
      <c r="H28" s="16">
        <v>41</v>
      </c>
      <c r="I28" s="15">
        <v>2.0500000000000003</v>
      </c>
      <c r="J28" s="16">
        <v>95.92</v>
      </c>
      <c r="K28" s="15">
        <f t="shared" si="1"/>
        <v>2.4</v>
      </c>
      <c r="L28" s="28" t="s">
        <v>27</v>
      </c>
      <c r="M28" s="28" t="s">
        <v>27</v>
      </c>
      <c r="N28" s="32">
        <v>82</v>
      </c>
      <c r="O28" s="30">
        <f t="shared" si="4"/>
        <v>24.599999999999998</v>
      </c>
      <c r="P28" s="31">
        <f t="shared" si="2"/>
        <v>81.08999999999999</v>
      </c>
      <c r="Q28" s="28">
        <f t="shared" si="6"/>
        <v>4</v>
      </c>
      <c r="R28" s="28" t="s">
        <v>28</v>
      </c>
      <c r="S28" s="35"/>
    </row>
    <row r="29" spans="1:19" s="3" customFormat="1" ht="18" customHeight="1">
      <c r="A29" s="11">
        <v>4</v>
      </c>
      <c r="B29" s="11" t="s">
        <v>70</v>
      </c>
      <c r="C29" s="19" t="s">
        <v>77</v>
      </c>
      <c r="D29" s="17"/>
      <c r="E29" s="18" t="s">
        <v>78</v>
      </c>
      <c r="F29" s="14">
        <v>87.88</v>
      </c>
      <c r="G29" s="15">
        <f t="shared" si="0"/>
        <v>52.73</v>
      </c>
      <c r="H29" s="16">
        <v>58</v>
      </c>
      <c r="I29" s="15">
        <v>2.9000000000000004</v>
      </c>
      <c r="J29" s="16">
        <v>96.7</v>
      </c>
      <c r="K29" s="15">
        <f t="shared" si="1"/>
        <v>2.42</v>
      </c>
      <c r="L29" s="28" t="s">
        <v>27</v>
      </c>
      <c r="M29" s="28" t="s">
        <v>27</v>
      </c>
      <c r="N29" s="32">
        <v>82</v>
      </c>
      <c r="O29" s="30">
        <f t="shared" si="4"/>
        <v>24.599999999999998</v>
      </c>
      <c r="P29" s="31">
        <f t="shared" si="2"/>
        <v>82.64999999999999</v>
      </c>
      <c r="Q29" s="28">
        <f t="shared" si="6"/>
        <v>2</v>
      </c>
      <c r="R29" s="28" t="s">
        <v>28</v>
      </c>
      <c r="S29" s="35"/>
    </row>
    <row r="30" spans="1:19" s="3" customFormat="1" ht="18" customHeight="1">
      <c r="A30" s="11">
        <v>5</v>
      </c>
      <c r="B30" s="11" t="s">
        <v>70</v>
      </c>
      <c r="C30" s="19" t="s">
        <v>79</v>
      </c>
      <c r="D30" s="17"/>
      <c r="E30" s="18" t="s">
        <v>80</v>
      </c>
      <c r="F30" s="14">
        <v>79.08</v>
      </c>
      <c r="G30" s="15">
        <f t="shared" si="0"/>
        <v>47.45</v>
      </c>
      <c r="H30" s="16">
        <v>0</v>
      </c>
      <c r="I30" s="15">
        <v>0</v>
      </c>
      <c r="J30" s="16">
        <v>94.5</v>
      </c>
      <c r="K30" s="15">
        <f t="shared" si="1"/>
        <v>2.36</v>
      </c>
      <c r="L30" s="28" t="s">
        <v>27</v>
      </c>
      <c r="M30" s="28" t="s">
        <v>27</v>
      </c>
      <c r="N30" s="32">
        <v>77</v>
      </c>
      <c r="O30" s="30">
        <f t="shared" si="4"/>
        <v>23.099999999999998</v>
      </c>
      <c r="P30" s="31">
        <f t="shared" si="2"/>
        <v>72.91</v>
      </c>
      <c r="Q30" s="28">
        <f t="shared" si="6"/>
        <v>21</v>
      </c>
      <c r="R30" s="28" t="s">
        <v>28</v>
      </c>
      <c r="S30" s="35"/>
    </row>
    <row r="31" spans="1:19" s="3" customFormat="1" ht="18" customHeight="1">
      <c r="A31" s="11">
        <v>6</v>
      </c>
      <c r="B31" s="11" t="s">
        <v>70</v>
      </c>
      <c r="C31" s="19" t="s">
        <v>81</v>
      </c>
      <c r="D31" s="17"/>
      <c r="E31" s="18" t="s">
        <v>82</v>
      </c>
      <c r="F31" s="14">
        <v>84.56</v>
      </c>
      <c r="G31" s="15">
        <f t="shared" si="0"/>
        <v>50.74</v>
      </c>
      <c r="H31" s="16">
        <v>29</v>
      </c>
      <c r="I31" s="15">
        <v>1.4500000000000002</v>
      </c>
      <c r="J31" s="16">
        <v>96.8</v>
      </c>
      <c r="K31" s="15">
        <f t="shared" si="1"/>
        <v>2.42</v>
      </c>
      <c r="L31" s="28" t="s">
        <v>27</v>
      </c>
      <c r="M31" s="28" t="s">
        <v>27</v>
      </c>
      <c r="N31" s="32">
        <v>81.6</v>
      </c>
      <c r="O31" s="30">
        <f t="shared" si="4"/>
        <v>24.479999999999997</v>
      </c>
      <c r="P31" s="31">
        <f t="shared" si="2"/>
        <v>79.09</v>
      </c>
      <c r="Q31" s="28">
        <f t="shared" si="6"/>
        <v>10</v>
      </c>
      <c r="R31" s="28" t="s">
        <v>28</v>
      </c>
      <c r="S31" s="35"/>
    </row>
    <row r="32" spans="1:19" s="3" customFormat="1" ht="18" customHeight="1">
      <c r="A32" s="11">
        <v>7</v>
      </c>
      <c r="B32" s="11" t="s">
        <v>70</v>
      </c>
      <c r="C32" s="19" t="s">
        <v>83</v>
      </c>
      <c r="D32" s="17"/>
      <c r="E32" s="18" t="s">
        <v>84</v>
      </c>
      <c r="F32" s="14">
        <v>81.98</v>
      </c>
      <c r="G32" s="15">
        <f t="shared" si="0"/>
        <v>49.19</v>
      </c>
      <c r="H32" s="16">
        <v>20</v>
      </c>
      <c r="I32" s="15">
        <v>1</v>
      </c>
      <c r="J32" s="16">
        <v>95.8</v>
      </c>
      <c r="K32" s="15">
        <f t="shared" si="1"/>
        <v>2.4</v>
      </c>
      <c r="L32" s="28" t="s">
        <v>27</v>
      </c>
      <c r="M32" s="28" t="s">
        <v>27</v>
      </c>
      <c r="N32" s="32">
        <v>79.8</v>
      </c>
      <c r="O32" s="30">
        <f t="shared" si="4"/>
        <v>23.939999999999998</v>
      </c>
      <c r="P32" s="31">
        <f t="shared" si="2"/>
        <v>76.53</v>
      </c>
      <c r="Q32" s="28">
        <f t="shared" si="6"/>
        <v>15</v>
      </c>
      <c r="R32" s="28" t="s">
        <v>28</v>
      </c>
      <c r="S32" s="35"/>
    </row>
    <row r="33" spans="1:19" s="3" customFormat="1" ht="18" customHeight="1">
      <c r="A33" s="11">
        <v>8</v>
      </c>
      <c r="B33" s="11" t="s">
        <v>70</v>
      </c>
      <c r="C33" s="19" t="s">
        <v>85</v>
      </c>
      <c r="D33" s="17"/>
      <c r="E33" s="18" t="s">
        <v>86</v>
      </c>
      <c r="F33" s="14">
        <v>86.07</v>
      </c>
      <c r="G33" s="15">
        <f t="shared" si="0"/>
        <v>51.64</v>
      </c>
      <c r="H33" s="16">
        <v>10</v>
      </c>
      <c r="I33" s="15">
        <v>0.5</v>
      </c>
      <c r="J33" s="16">
        <v>94.6</v>
      </c>
      <c r="K33" s="15">
        <f t="shared" si="1"/>
        <v>2.37</v>
      </c>
      <c r="L33" s="28" t="s">
        <v>27</v>
      </c>
      <c r="M33" s="28" t="s">
        <v>27</v>
      </c>
      <c r="N33" s="32">
        <v>78.6</v>
      </c>
      <c r="O33" s="30">
        <f t="shared" si="4"/>
        <v>23.58</v>
      </c>
      <c r="P33" s="31">
        <f t="shared" si="2"/>
        <v>78.09</v>
      </c>
      <c r="Q33" s="28">
        <f t="shared" si="6"/>
        <v>14</v>
      </c>
      <c r="R33" s="28" t="s">
        <v>28</v>
      </c>
      <c r="S33" s="35"/>
    </row>
    <row r="34" spans="1:19" s="3" customFormat="1" ht="18" customHeight="1">
      <c r="A34" s="11">
        <v>9</v>
      </c>
      <c r="B34" s="11" t="s">
        <v>70</v>
      </c>
      <c r="C34" s="19" t="s">
        <v>87</v>
      </c>
      <c r="D34" s="17"/>
      <c r="E34" s="18" t="s">
        <v>88</v>
      </c>
      <c r="F34" s="14">
        <v>88.41</v>
      </c>
      <c r="G34" s="15">
        <f t="shared" si="0"/>
        <v>53.05</v>
      </c>
      <c r="H34" s="16">
        <v>4</v>
      </c>
      <c r="I34" s="15">
        <v>0.2</v>
      </c>
      <c r="J34" s="16">
        <v>95.9</v>
      </c>
      <c r="K34" s="15">
        <f t="shared" si="1"/>
        <v>2.4</v>
      </c>
      <c r="L34" s="28" t="s">
        <v>27</v>
      </c>
      <c r="M34" s="28" t="s">
        <v>27</v>
      </c>
      <c r="N34" s="32">
        <v>75.8</v>
      </c>
      <c r="O34" s="30">
        <f t="shared" si="4"/>
        <v>22.74</v>
      </c>
      <c r="P34" s="31">
        <f t="shared" si="2"/>
        <v>78.39</v>
      </c>
      <c r="Q34" s="28">
        <f t="shared" si="6"/>
        <v>13</v>
      </c>
      <c r="R34" s="28" t="s">
        <v>28</v>
      </c>
      <c r="S34" s="35"/>
    </row>
    <row r="35" spans="1:19" s="3" customFormat="1" ht="18" customHeight="1">
      <c r="A35" s="11">
        <v>10</v>
      </c>
      <c r="B35" s="11" t="s">
        <v>70</v>
      </c>
      <c r="C35" s="19" t="s">
        <v>89</v>
      </c>
      <c r="D35" s="17"/>
      <c r="E35" s="18" t="s">
        <v>90</v>
      </c>
      <c r="F35" s="14">
        <v>85.58</v>
      </c>
      <c r="G35" s="15">
        <f t="shared" si="0"/>
        <v>51.35</v>
      </c>
      <c r="H35" s="16">
        <v>8</v>
      </c>
      <c r="I35" s="15">
        <v>0.4</v>
      </c>
      <c r="J35" s="16">
        <v>97.1</v>
      </c>
      <c r="K35" s="15">
        <f t="shared" si="1"/>
        <v>2.43</v>
      </c>
      <c r="L35" s="28" t="s">
        <v>27</v>
      </c>
      <c r="M35" s="28" t="s">
        <v>27</v>
      </c>
      <c r="N35" s="32">
        <v>81.2</v>
      </c>
      <c r="O35" s="30">
        <f t="shared" si="4"/>
        <v>24.36</v>
      </c>
      <c r="P35" s="31">
        <f t="shared" si="2"/>
        <v>78.53999999999999</v>
      </c>
      <c r="Q35" s="28">
        <f t="shared" si="6"/>
        <v>11</v>
      </c>
      <c r="R35" s="28" t="s">
        <v>28</v>
      </c>
      <c r="S35" s="35"/>
    </row>
    <row r="36" spans="1:19" s="3" customFormat="1" ht="18" customHeight="1">
      <c r="A36" s="11">
        <v>11</v>
      </c>
      <c r="B36" s="11" t="s">
        <v>70</v>
      </c>
      <c r="C36" s="19" t="s">
        <v>91</v>
      </c>
      <c r="D36" s="17"/>
      <c r="E36" s="18" t="s">
        <v>92</v>
      </c>
      <c r="F36" s="14">
        <v>86.01</v>
      </c>
      <c r="G36" s="15">
        <f t="shared" si="0"/>
        <v>51.61</v>
      </c>
      <c r="H36" s="16">
        <v>30</v>
      </c>
      <c r="I36" s="15">
        <v>1.5</v>
      </c>
      <c r="J36" s="16">
        <v>96.52</v>
      </c>
      <c r="K36" s="15">
        <f t="shared" si="1"/>
        <v>2.41</v>
      </c>
      <c r="L36" s="28" t="s">
        <v>27</v>
      </c>
      <c r="M36" s="28" t="s">
        <v>27</v>
      </c>
      <c r="N36" s="32">
        <v>79.8</v>
      </c>
      <c r="O36" s="30">
        <f t="shared" si="4"/>
        <v>23.939999999999998</v>
      </c>
      <c r="P36" s="31">
        <f t="shared" si="2"/>
        <v>79.46</v>
      </c>
      <c r="Q36" s="28">
        <f t="shared" si="6"/>
        <v>8</v>
      </c>
      <c r="R36" s="28" t="s">
        <v>28</v>
      </c>
      <c r="S36" s="35"/>
    </row>
    <row r="37" spans="1:19" s="3" customFormat="1" ht="18" customHeight="1">
      <c r="A37" s="11">
        <v>12</v>
      </c>
      <c r="B37" s="11" t="s">
        <v>70</v>
      </c>
      <c r="C37" s="19" t="s">
        <v>93</v>
      </c>
      <c r="D37" s="17"/>
      <c r="E37" s="18" t="s">
        <v>94</v>
      </c>
      <c r="F37" s="14">
        <v>82.3</v>
      </c>
      <c r="G37" s="15">
        <f t="shared" si="0"/>
        <v>49.38</v>
      </c>
      <c r="H37" s="16">
        <v>0</v>
      </c>
      <c r="I37" s="15">
        <v>0</v>
      </c>
      <c r="J37" s="16">
        <v>95.2</v>
      </c>
      <c r="K37" s="15">
        <f t="shared" si="1"/>
        <v>2.38</v>
      </c>
      <c r="L37" s="28" t="s">
        <v>27</v>
      </c>
      <c r="M37" s="28" t="s">
        <v>27</v>
      </c>
      <c r="N37" s="32">
        <v>79.2</v>
      </c>
      <c r="O37" s="30">
        <f t="shared" si="4"/>
        <v>23.76</v>
      </c>
      <c r="P37" s="31">
        <f t="shared" si="2"/>
        <v>75.52000000000001</v>
      </c>
      <c r="Q37" s="28">
        <f t="shared" si="6"/>
        <v>19</v>
      </c>
      <c r="R37" s="28" t="s">
        <v>28</v>
      </c>
      <c r="S37" s="35"/>
    </row>
    <row r="38" spans="1:19" s="3" customFormat="1" ht="18" customHeight="1">
      <c r="A38" s="11">
        <v>13</v>
      </c>
      <c r="B38" s="11" t="s">
        <v>70</v>
      </c>
      <c r="C38" s="19" t="s">
        <v>95</v>
      </c>
      <c r="D38" s="17"/>
      <c r="E38" s="18" t="s">
        <v>96</v>
      </c>
      <c r="F38" s="14">
        <v>81.14</v>
      </c>
      <c r="G38" s="15">
        <f t="shared" si="0"/>
        <v>48.68</v>
      </c>
      <c r="H38" s="16">
        <v>0</v>
      </c>
      <c r="I38" s="15">
        <v>0</v>
      </c>
      <c r="J38" s="16">
        <v>93.92</v>
      </c>
      <c r="K38" s="15">
        <f t="shared" si="1"/>
        <v>2.35</v>
      </c>
      <c r="L38" s="28" t="s">
        <v>27</v>
      </c>
      <c r="M38" s="28" t="s">
        <v>27</v>
      </c>
      <c r="N38" s="32">
        <v>83</v>
      </c>
      <c r="O38" s="30">
        <f t="shared" si="4"/>
        <v>24.9</v>
      </c>
      <c r="P38" s="31">
        <f t="shared" si="2"/>
        <v>75.93</v>
      </c>
      <c r="Q38" s="28">
        <f t="shared" si="6"/>
        <v>16</v>
      </c>
      <c r="R38" s="28" t="s">
        <v>28</v>
      </c>
      <c r="S38" s="35"/>
    </row>
    <row r="39" spans="1:19" s="3" customFormat="1" ht="18" customHeight="1">
      <c r="A39" s="11">
        <v>14</v>
      </c>
      <c r="B39" s="11" t="s">
        <v>70</v>
      </c>
      <c r="C39" s="19" t="s">
        <v>97</v>
      </c>
      <c r="D39" s="17"/>
      <c r="E39" s="18" t="s">
        <v>98</v>
      </c>
      <c r="F39" s="14">
        <v>78.63</v>
      </c>
      <c r="G39" s="15">
        <f t="shared" si="0"/>
        <v>47.18</v>
      </c>
      <c r="H39" s="16">
        <v>0</v>
      </c>
      <c r="I39" s="15">
        <v>0</v>
      </c>
      <c r="J39" s="16">
        <v>92.7</v>
      </c>
      <c r="K39" s="15">
        <f t="shared" si="1"/>
        <v>2.32</v>
      </c>
      <c r="L39" s="28" t="s">
        <v>27</v>
      </c>
      <c r="M39" s="28" t="s">
        <v>27</v>
      </c>
      <c r="N39" s="32">
        <v>80.6</v>
      </c>
      <c r="O39" s="30">
        <f t="shared" si="4"/>
        <v>24.179999999999996</v>
      </c>
      <c r="P39" s="31">
        <f t="shared" si="2"/>
        <v>73.67999999999999</v>
      </c>
      <c r="Q39" s="28">
        <f t="shared" si="6"/>
        <v>20</v>
      </c>
      <c r="R39" s="28" t="s">
        <v>28</v>
      </c>
      <c r="S39" s="35"/>
    </row>
    <row r="40" spans="1:19" s="3" customFormat="1" ht="18" customHeight="1">
      <c r="A40" s="11">
        <v>15</v>
      </c>
      <c r="B40" s="11" t="s">
        <v>70</v>
      </c>
      <c r="C40" s="19" t="s">
        <v>99</v>
      </c>
      <c r="D40" s="17"/>
      <c r="E40" s="18" t="s">
        <v>100</v>
      </c>
      <c r="F40" s="14">
        <v>85.52</v>
      </c>
      <c r="G40" s="15">
        <f t="shared" si="0"/>
        <v>51.31</v>
      </c>
      <c r="H40" s="16">
        <v>42</v>
      </c>
      <c r="I40" s="15">
        <v>2.1</v>
      </c>
      <c r="J40" s="16">
        <v>96.8</v>
      </c>
      <c r="K40" s="15">
        <f t="shared" si="1"/>
        <v>2.42</v>
      </c>
      <c r="L40" s="28" t="s">
        <v>27</v>
      </c>
      <c r="M40" s="28" t="s">
        <v>27</v>
      </c>
      <c r="N40" s="32">
        <v>75.4</v>
      </c>
      <c r="O40" s="30">
        <f t="shared" si="4"/>
        <v>22.62</v>
      </c>
      <c r="P40" s="31">
        <f t="shared" si="2"/>
        <v>78.45</v>
      </c>
      <c r="Q40" s="28">
        <f t="shared" si="6"/>
        <v>12</v>
      </c>
      <c r="R40" s="28" t="s">
        <v>28</v>
      </c>
      <c r="S40" s="35"/>
    </row>
    <row r="41" spans="1:19" s="3" customFormat="1" ht="18" customHeight="1">
      <c r="A41" s="11">
        <v>16</v>
      </c>
      <c r="B41" s="11" t="s">
        <v>70</v>
      </c>
      <c r="C41" s="19" t="s">
        <v>101</v>
      </c>
      <c r="D41" s="17"/>
      <c r="E41" s="18" t="s">
        <v>102</v>
      </c>
      <c r="F41" s="14">
        <v>87.89</v>
      </c>
      <c r="G41" s="15">
        <f t="shared" si="0"/>
        <v>52.73</v>
      </c>
      <c r="H41" s="16">
        <v>128</v>
      </c>
      <c r="I41" s="15">
        <v>5</v>
      </c>
      <c r="J41" s="16">
        <v>96.7</v>
      </c>
      <c r="K41" s="15">
        <f t="shared" si="1"/>
        <v>2.42</v>
      </c>
      <c r="L41" s="28" t="s">
        <v>27</v>
      </c>
      <c r="M41" s="28" t="s">
        <v>27</v>
      </c>
      <c r="N41" s="32">
        <v>81</v>
      </c>
      <c r="O41" s="30">
        <f t="shared" si="4"/>
        <v>24.3</v>
      </c>
      <c r="P41" s="31">
        <f t="shared" si="2"/>
        <v>84.45</v>
      </c>
      <c r="Q41" s="28">
        <f t="shared" si="6"/>
        <v>1</v>
      </c>
      <c r="R41" s="28" t="s">
        <v>28</v>
      </c>
      <c r="S41" s="35"/>
    </row>
    <row r="42" spans="1:19" s="3" customFormat="1" ht="18" customHeight="1">
      <c r="A42" s="11">
        <v>17</v>
      </c>
      <c r="B42" s="11" t="s">
        <v>70</v>
      </c>
      <c r="C42" s="19" t="s">
        <v>103</v>
      </c>
      <c r="D42" s="17"/>
      <c r="E42" s="18" t="s">
        <v>104</v>
      </c>
      <c r="F42" s="14">
        <v>86.18</v>
      </c>
      <c r="G42" s="15">
        <f t="shared" si="0"/>
        <v>51.71</v>
      </c>
      <c r="H42" s="16">
        <v>33</v>
      </c>
      <c r="I42" s="15">
        <v>1.65</v>
      </c>
      <c r="J42" s="16">
        <v>95.7</v>
      </c>
      <c r="K42" s="15">
        <f t="shared" si="1"/>
        <v>2.39</v>
      </c>
      <c r="L42" s="28" t="s">
        <v>27</v>
      </c>
      <c r="M42" s="28" t="s">
        <v>27</v>
      </c>
      <c r="N42" s="32">
        <v>80.8</v>
      </c>
      <c r="O42" s="30">
        <f t="shared" si="4"/>
        <v>24.24</v>
      </c>
      <c r="P42" s="31">
        <f t="shared" si="2"/>
        <v>79.99</v>
      </c>
      <c r="Q42" s="28">
        <f t="shared" si="6"/>
        <v>7</v>
      </c>
      <c r="R42" s="28" t="s">
        <v>28</v>
      </c>
      <c r="S42" s="35"/>
    </row>
    <row r="43" spans="1:19" s="3" customFormat="1" ht="18" customHeight="1">
      <c r="A43" s="11">
        <v>18</v>
      </c>
      <c r="B43" s="11" t="s">
        <v>70</v>
      </c>
      <c r="C43" s="19" t="s">
        <v>105</v>
      </c>
      <c r="D43" s="17"/>
      <c r="E43" s="18" t="s">
        <v>106</v>
      </c>
      <c r="F43" s="14">
        <v>83.5</v>
      </c>
      <c r="G43" s="15">
        <f t="shared" si="0"/>
        <v>50.1</v>
      </c>
      <c r="H43" s="16">
        <v>35</v>
      </c>
      <c r="I43" s="15">
        <v>1.75</v>
      </c>
      <c r="J43" s="16">
        <v>95.7</v>
      </c>
      <c r="K43" s="15">
        <f t="shared" si="1"/>
        <v>2.39</v>
      </c>
      <c r="L43" s="28" t="s">
        <v>27</v>
      </c>
      <c r="M43" s="28" t="s">
        <v>27</v>
      </c>
      <c r="N43" s="32">
        <v>83</v>
      </c>
      <c r="O43" s="30">
        <f t="shared" si="4"/>
        <v>24.9</v>
      </c>
      <c r="P43" s="31">
        <f t="shared" si="2"/>
        <v>79.14</v>
      </c>
      <c r="Q43" s="28">
        <f t="shared" si="6"/>
        <v>9</v>
      </c>
      <c r="R43" s="28" t="s">
        <v>28</v>
      </c>
      <c r="S43" s="35"/>
    </row>
    <row r="44" spans="1:19" ht="18" customHeight="1">
      <c r="A44" s="11">
        <v>19</v>
      </c>
      <c r="B44" s="19" t="s">
        <v>70</v>
      </c>
      <c r="C44" s="19" t="s">
        <v>107</v>
      </c>
      <c r="D44" s="17"/>
      <c r="E44" s="18" t="s">
        <v>108</v>
      </c>
      <c r="F44" s="14">
        <v>81.98</v>
      </c>
      <c r="G44" s="15">
        <f t="shared" si="0"/>
        <v>49.19</v>
      </c>
      <c r="H44" s="16">
        <v>11</v>
      </c>
      <c r="I44" s="15">
        <v>0.55</v>
      </c>
      <c r="J44" s="16">
        <v>95.7</v>
      </c>
      <c r="K44" s="15">
        <f t="shared" si="1"/>
        <v>2.39</v>
      </c>
      <c r="L44" s="28" t="s">
        <v>27</v>
      </c>
      <c r="M44" s="28" t="s">
        <v>27</v>
      </c>
      <c r="N44" s="19">
        <v>79.2</v>
      </c>
      <c r="O44" s="30">
        <f t="shared" si="4"/>
        <v>23.76</v>
      </c>
      <c r="P44" s="31">
        <f t="shared" si="2"/>
        <v>75.89</v>
      </c>
      <c r="Q44" s="28">
        <f t="shared" si="6"/>
        <v>17</v>
      </c>
      <c r="R44" s="28" t="s">
        <v>28</v>
      </c>
      <c r="S44" s="35"/>
    </row>
    <row r="45" spans="1:19" ht="18" customHeight="1">
      <c r="A45" s="20">
        <v>20</v>
      </c>
      <c r="B45" s="21" t="s">
        <v>70</v>
      </c>
      <c r="C45" s="21" t="s">
        <v>109</v>
      </c>
      <c r="D45" s="17"/>
      <c r="E45" s="22" t="s">
        <v>110</v>
      </c>
      <c r="F45" s="23">
        <v>86.77</v>
      </c>
      <c r="G45" s="24">
        <f t="shared" si="0"/>
        <v>52.06</v>
      </c>
      <c r="H45" s="25">
        <v>22</v>
      </c>
      <c r="I45" s="24">
        <v>1.1</v>
      </c>
      <c r="J45" s="25">
        <v>96</v>
      </c>
      <c r="K45" s="15">
        <f t="shared" si="1"/>
        <v>2.4</v>
      </c>
      <c r="L45" s="33" t="s">
        <v>27</v>
      </c>
      <c r="M45" s="33" t="s">
        <v>27</v>
      </c>
      <c r="N45" s="21">
        <v>81.8</v>
      </c>
      <c r="O45" s="30">
        <f t="shared" si="4"/>
        <v>24.54</v>
      </c>
      <c r="P45" s="31">
        <f t="shared" si="2"/>
        <v>80.1</v>
      </c>
      <c r="Q45" s="28">
        <f t="shared" si="6"/>
        <v>6</v>
      </c>
      <c r="R45" s="28" t="s">
        <v>28</v>
      </c>
      <c r="S45" s="36"/>
    </row>
    <row r="46" spans="1:19" ht="18" customHeight="1">
      <c r="A46" s="11">
        <v>21</v>
      </c>
      <c r="B46" s="19" t="s">
        <v>70</v>
      </c>
      <c r="C46" s="19" t="s">
        <v>111</v>
      </c>
      <c r="D46" s="26"/>
      <c r="E46" s="27" t="s">
        <v>112</v>
      </c>
      <c r="F46" s="19">
        <v>83.36</v>
      </c>
      <c r="G46" s="24">
        <f t="shared" si="0"/>
        <v>50.02</v>
      </c>
      <c r="H46" s="19">
        <v>0</v>
      </c>
      <c r="I46" s="24">
        <v>0</v>
      </c>
      <c r="J46" s="19">
        <v>95.2</v>
      </c>
      <c r="K46" s="15">
        <f t="shared" si="1"/>
        <v>2.38</v>
      </c>
      <c r="L46" s="33" t="s">
        <v>27</v>
      </c>
      <c r="M46" s="33" t="s">
        <v>27</v>
      </c>
      <c r="N46" s="19">
        <v>78</v>
      </c>
      <c r="O46" s="30">
        <f t="shared" si="4"/>
        <v>23.4</v>
      </c>
      <c r="P46" s="31">
        <f t="shared" si="2"/>
        <v>75.80000000000001</v>
      </c>
      <c r="Q46" s="28">
        <f t="shared" si="6"/>
        <v>18</v>
      </c>
      <c r="R46" s="28" t="s">
        <v>28</v>
      </c>
      <c r="S46" s="35"/>
    </row>
    <row r="47" spans="1:19" ht="18" customHeight="1">
      <c r="A47" s="11">
        <v>22</v>
      </c>
      <c r="B47" s="19" t="s">
        <v>113</v>
      </c>
      <c r="C47" s="19" t="s">
        <v>114</v>
      </c>
      <c r="D47" s="19">
        <v>2</v>
      </c>
      <c r="E47" s="27" t="s">
        <v>115</v>
      </c>
      <c r="F47" s="19">
        <v>79.71</v>
      </c>
      <c r="G47" s="15">
        <f t="shared" si="0"/>
        <v>47.83</v>
      </c>
      <c r="H47" s="19">
        <v>17</v>
      </c>
      <c r="I47" s="15">
        <v>0.8500000000000001</v>
      </c>
      <c r="J47" s="19">
        <v>97.68</v>
      </c>
      <c r="K47" s="15">
        <f t="shared" si="1"/>
        <v>2.44</v>
      </c>
      <c r="L47" s="33" t="s">
        <v>27</v>
      </c>
      <c r="M47" s="33" t="s">
        <v>27</v>
      </c>
      <c r="N47" s="19">
        <v>75.4</v>
      </c>
      <c r="O47" s="30">
        <f t="shared" si="4"/>
        <v>22.62</v>
      </c>
      <c r="P47" s="31">
        <f t="shared" si="2"/>
        <v>73.74</v>
      </c>
      <c r="Q47" s="19">
        <f>RANK(P47,$P$47:$P$48)</f>
        <v>1</v>
      </c>
      <c r="R47" s="28" t="s">
        <v>28</v>
      </c>
      <c r="S47" s="35"/>
    </row>
    <row r="48" spans="1:19" ht="18" customHeight="1">
      <c r="A48" s="11">
        <v>23</v>
      </c>
      <c r="B48" s="19" t="s">
        <v>113</v>
      </c>
      <c r="C48" s="19" t="s">
        <v>116</v>
      </c>
      <c r="D48" s="19"/>
      <c r="E48" s="27" t="s">
        <v>117</v>
      </c>
      <c r="F48" s="19">
        <v>77.6</v>
      </c>
      <c r="G48" s="15">
        <f t="shared" si="0"/>
        <v>46.56</v>
      </c>
      <c r="H48" s="19">
        <v>0</v>
      </c>
      <c r="I48" s="15">
        <v>0</v>
      </c>
      <c r="J48" s="19">
        <v>94</v>
      </c>
      <c r="K48" s="15">
        <f t="shared" si="1"/>
        <v>2.35</v>
      </c>
      <c r="L48" s="28" t="s">
        <v>27</v>
      </c>
      <c r="M48" s="28" t="s">
        <v>27</v>
      </c>
      <c r="N48" s="19">
        <v>78.8</v>
      </c>
      <c r="O48" s="30">
        <f t="shared" si="4"/>
        <v>23.639999999999997</v>
      </c>
      <c r="P48" s="31">
        <f t="shared" si="2"/>
        <v>72.55</v>
      </c>
      <c r="Q48" s="19">
        <f>RANK(P48,$P$47:$P$48)</f>
        <v>2</v>
      </c>
      <c r="R48" s="28" t="s">
        <v>28</v>
      </c>
      <c r="S48" s="35"/>
    </row>
  </sheetData>
  <sheetProtection/>
  <autoFilter ref="A4:S48"/>
  <mergeCells count="19">
    <mergeCell ref="A1:S1"/>
    <mergeCell ref="A2:S2"/>
    <mergeCell ref="F3:G3"/>
    <mergeCell ref="H3:I3"/>
    <mergeCell ref="J3:M3"/>
    <mergeCell ref="N3:O3"/>
    <mergeCell ref="A3:A4"/>
    <mergeCell ref="B3:B4"/>
    <mergeCell ref="C3:C4"/>
    <mergeCell ref="D3:D4"/>
    <mergeCell ref="D5:D17"/>
    <mergeCell ref="D18:D25"/>
    <mergeCell ref="D26:D46"/>
    <mergeCell ref="D47:D48"/>
    <mergeCell ref="E3:E4"/>
    <mergeCell ref="P3:P4"/>
    <mergeCell ref="Q3:Q4"/>
    <mergeCell ref="R3:R4"/>
    <mergeCell ref="S3:S4"/>
  </mergeCells>
  <printOptions horizontalCentered="1"/>
  <pageMargins left="0" right="0" top="0.3937007874015748" bottom="0.3937007874015748" header="0" footer="0"/>
  <pageSetup horizontalDpi="600" verticalDpi="600" orientation="landscape" paperSize="9"/>
  <headerFooter alignWithMargins="0">
    <oddFooter>&amp;L主考官签字：&amp;C监督员签字：&amp;R计分员签字：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L84" sqref="L84"/>
    </sheetView>
  </sheetViews>
  <sheetFormatPr defaultColWidth="9.00390625" defaultRowHeight="14.25"/>
  <cols>
    <col min="1" max="1" width="27.25390625" style="0" bestFit="1" customWidth="1"/>
  </cols>
  <sheetData>
    <row r="1" spans="1:7" ht="15">
      <c r="A1" s="1" t="s">
        <v>118</v>
      </c>
      <c r="B1" s="1" t="s">
        <v>4</v>
      </c>
      <c r="C1" s="1" t="s">
        <v>119</v>
      </c>
      <c r="D1" s="1" t="s">
        <v>120</v>
      </c>
      <c r="E1" s="1" t="s">
        <v>2</v>
      </c>
      <c r="F1" s="1" t="s">
        <v>121</v>
      </c>
      <c r="G1" s="1" t="s">
        <v>122</v>
      </c>
    </row>
    <row r="2" spans="1:7" ht="15">
      <c r="A2" s="1" t="s">
        <v>123</v>
      </c>
      <c r="B2" s="1" t="s">
        <v>124</v>
      </c>
      <c r="C2" s="1"/>
      <c r="D2" s="1" t="s">
        <v>125</v>
      </c>
      <c r="E2" s="1">
        <v>1</v>
      </c>
      <c r="F2" s="1" t="s">
        <v>126</v>
      </c>
      <c r="G2" s="1"/>
    </row>
    <row r="3" spans="1:7" ht="15">
      <c r="A3" s="1" t="s">
        <v>123</v>
      </c>
      <c r="B3" s="1" t="s">
        <v>127</v>
      </c>
      <c r="C3" s="1"/>
      <c r="D3" s="1" t="s">
        <v>125</v>
      </c>
      <c r="E3" s="1">
        <v>1</v>
      </c>
      <c r="F3" s="1" t="s">
        <v>126</v>
      </c>
      <c r="G3" s="1"/>
    </row>
    <row r="4" spans="1:7" ht="15">
      <c r="A4" s="1" t="s">
        <v>128</v>
      </c>
      <c r="B4" s="1" t="s">
        <v>129</v>
      </c>
      <c r="C4" s="1"/>
      <c r="D4" s="1" t="s">
        <v>125</v>
      </c>
      <c r="E4" s="1">
        <v>2</v>
      </c>
      <c r="F4" s="1" t="s">
        <v>126</v>
      </c>
      <c r="G4" s="1"/>
    </row>
    <row r="5" spans="1:7" ht="15">
      <c r="A5" s="1" t="s">
        <v>130</v>
      </c>
      <c r="B5" s="1" t="s">
        <v>131</v>
      </c>
      <c r="C5" s="1"/>
      <c r="D5" s="1" t="s">
        <v>125</v>
      </c>
      <c r="E5" s="1">
        <v>3</v>
      </c>
      <c r="F5" s="1" t="s">
        <v>126</v>
      </c>
      <c r="G5" s="1"/>
    </row>
    <row r="6" spans="1:7" ht="15">
      <c r="A6" s="1" t="s">
        <v>132</v>
      </c>
      <c r="B6" s="1" t="s">
        <v>133</v>
      </c>
      <c r="C6" s="1"/>
      <c r="D6" s="1" t="s">
        <v>125</v>
      </c>
      <c r="E6" s="1">
        <v>4</v>
      </c>
      <c r="F6" s="1" t="s">
        <v>126</v>
      </c>
      <c r="G6" s="1"/>
    </row>
    <row r="7" spans="1:7" ht="15">
      <c r="A7" s="1" t="s">
        <v>134</v>
      </c>
      <c r="B7" s="1" t="s">
        <v>135</v>
      </c>
      <c r="C7" s="1"/>
      <c r="D7" s="1" t="s">
        <v>125</v>
      </c>
      <c r="E7" s="1">
        <v>5</v>
      </c>
      <c r="F7" s="1" t="s">
        <v>126</v>
      </c>
      <c r="G7" s="1"/>
    </row>
    <row r="8" spans="1:7" ht="15">
      <c r="A8" s="1" t="s">
        <v>136</v>
      </c>
      <c r="B8" s="1" t="s">
        <v>137</v>
      </c>
      <c r="C8" s="1" t="s">
        <v>138</v>
      </c>
      <c r="D8" s="1" t="s">
        <v>139</v>
      </c>
      <c r="E8" s="1">
        <v>6</v>
      </c>
      <c r="F8" s="1" t="s">
        <v>126</v>
      </c>
      <c r="G8" s="1">
        <v>75</v>
      </c>
    </row>
    <row r="9" spans="1:7" ht="15">
      <c r="A9" s="1" t="s">
        <v>136</v>
      </c>
      <c r="B9" s="1" t="s">
        <v>140</v>
      </c>
      <c r="C9" s="1" t="s">
        <v>141</v>
      </c>
      <c r="D9" s="1" t="s">
        <v>139</v>
      </c>
      <c r="E9" s="1">
        <v>6</v>
      </c>
      <c r="F9" s="1" t="s">
        <v>126</v>
      </c>
      <c r="G9" s="1">
        <v>72</v>
      </c>
    </row>
    <row r="10" spans="1:7" ht="15">
      <c r="A10" s="1" t="s">
        <v>136</v>
      </c>
      <c r="B10" s="1" t="s">
        <v>142</v>
      </c>
      <c r="C10" s="1" t="s">
        <v>143</v>
      </c>
      <c r="D10" s="1" t="s">
        <v>139</v>
      </c>
      <c r="E10" s="1">
        <v>6</v>
      </c>
      <c r="F10" s="1" t="s">
        <v>126</v>
      </c>
      <c r="G10" s="1">
        <v>72</v>
      </c>
    </row>
    <row r="11" spans="1:7" ht="15">
      <c r="A11" s="1" t="s">
        <v>136</v>
      </c>
      <c r="B11" s="1" t="s">
        <v>144</v>
      </c>
      <c r="C11" s="1" t="s">
        <v>145</v>
      </c>
      <c r="D11" s="1" t="s">
        <v>139</v>
      </c>
      <c r="E11" s="1">
        <v>6</v>
      </c>
      <c r="F11" s="1" t="s">
        <v>126</v>
      </c>
      <c r="G11" s="1">
        <v>69</v>
      </c>
    </row>
    <row r="12" spans="1:7" ht="15">
      <c r="A12" s="1" t="s">
        <v>146</v>
      </c>
      <c r="B12" s="1" t="s">
        <v>147</v>
      </c>
      <c r="C12" s="1" t="s">
        <v>148</v>
      </c>
      <c r="D12" s="1" t="s">
        <v>139</v>
      </c>
      <c r="E12" s="1">
        <v>7</v>
      </c>
      <c r="F12" s="1" t="s">
        <v>126</v>
      </c>
      <c r="G12" s="1">
        <v>68</v>
      </c>
    </row>
    <row r="13" spans="1:7" ht="15">
      <c r="A13" s="1" t="s">
        <v>146</v>
      </c>
      <c r="B13" s="1" t="s">
        <v>149</v>
      </c>
      <c r="C13" s="1" t="s">
        <v>150</v>
      </c>
      <c r="D13" s="1" t="s">
        <v>139</v>
      </c>
      <c r="E13" s="1">
        <v>7</v>
      </c>
      <c r="F13" s="1" t="s">
        <v>126</v>
      </c>
      <c r="G13" s="1">
        <v>68</v>
      </c>
    </row>
    <row r="14" spans="1:7" ht="15">
      <c r="A14" s="1" t="s">
        <v>151</v>
      </c>
      <c r="B14" s="1" t="s">
        <v>152</v>
      </c>
      <c r="C14" s="1" t="s">
        <v>153</v>
      </c>
      <c r="D14" s="1" t="s">
        <v>139</v>
      </c>
      <c r="E14" s="1">
        <v>8</v>
      </c>
      <c r="F14" s="1" t="s">
        <v>126</v>
      </c>
      <c r="G14" s="1">
        <v>61</v>
      </c>
    </row>
    <row r="15" spans="1:7" ht="15">
      <c r="A15" s="1" t="s">
        <v>151</v>
      </c>
      <c r="B15" s="1" t="s">
        <v>154</v>
      </c>
      <c r="C15" s="1" t="s">
        <v>155</v>
      </c>
      <c r="D15" s="1" t="s">
        <v>139</v>
      </c>
      <c r="E15" s="1">
        <v>8</v>
      </c>
      <c r="F15" s="1" t="s">
        <v>126</v>
      </c>
      <c r="G15" s="1">
        <v>42</v>
      </c>
    </row>
    <row r="16" spans="1:7" ht="15">
      <c r="A16" s="1" t="s">
        <v>156</v>
      </c>
      <c r="B16" s="1" t="s">
        <v>157</v>
      </c>
      <c r="C16" s="1" t="s">
        <v>158</v>
      </c>
      <c r="D16" s="1" t="s">
        <v>139</v>
      </c>
      <c r="E16" s="1">
        <v>9</v>
      </c>
      <c r="F16" s="1" t="s">
        <v>126</v>
      </c>
      <c r="G16" s="1">
        <v>71</v>
      </c>
    </row>
    <row r="17" spans="1:7" ht="15">
      <c r="A17" s="1" t="s">
        <v>156</v>
      </c>
      <c r="B17" s="1" t="s">
        <v>159</v>
      </c>
      <c r="C17" s="1" t="s">
        <v>160</v>
      </c>
      <c r="D17" s="1" t="s">
        <v>139</v>
      </c>
      <c r="E17" s="1">
        <v>9</v>
      </c>
      <c r="F17" s="1" t="s">
        <v>126</v>
      </c>
      <c r="G17" s="1">
        <v>67</v>
      </c>
    </row>
    <row r="18" spans="1:7" ht="15">
      <c r="A18" s="1" t="s">
        <v>161</v>
      </c>
      <c r="B18" s="1" t="s">
        <v>162</v>
      </c>
      <c r="C18" s="1" t="s">
        <v>163</v>
      </c>
      <c r="D18" s="1" t="s">
        <v>139</v>
      </c>
      <c r="E18" s="1">
        <v>10</v>
      </c>
      <c r="F18" s="1" t="s">
        <v>164</v>
      </c>
      <c r="G18" s="1">
        <v>61</v>
      </c>
    </row>
    <row r="19" spans="1:7" ht="15">
      <c r="A19" s="1" t="s">
        <v>161</v>
      </c>
      <c r="B19" s="1" t="s">
        <v>165</v>
      </c>
      <c r="C19" s="1" t="s">
        <v>166</v>
      </c>
      <c r="D19" s="1" t="s">
        <v>139</v>
      </c>
      <c r="E19" s="1">
        <v>10</v>
      </c>
      <c r="F19" s="1" t="s">
        <v>164</v>
      </c>
      <c r="G19" s="1">
        <v>60</v>
      </c>
    </row>
    <row r="20" spans="1:7" ht="15">
      <c r="A20" s="1" t="s">
        <v>161</v>
      </c>
      <c r="B20" s="1" t="s">
        <v>167</v>
      </c>
      <c r="C20" s="1" t="s">
        <v>168</v>
      </c>
      <c r="D20" s="1" t="s">
        <v>139</v>
      </c>
      <c r="E20" s="1">
        <v>10</v>
      </c>
      <c r="F20" s="1" t="s">
        <v>164</v>
      </c>
      <c r="G20" s="1">
        <v>60</v>
      </c>
    </row>
    <row r="21" spans="1:7" ht="15">
      <c r="A21" s="1" t="s">
        <v>169</v>
      </c>
      <c r="B21" s="1" t="s">
        <v>170</v>
      </c>
      <c r="C21" s="1" t="s">
        <v>171</v>
      </c>
      <c r="D21" s="1" t="s">
        <v>139</v>
      </c>
      <c r="E21" s="1">
        <v>11</v>
      </c>
      <c r="F21" s="1" t="s">
        <v>164</v>
      </c>
      <c r="G21" s="1">
        <v>61</v>
      </c>
    </row>
    <row r="22" spans="1:7" ht="15">
      <c r="A22" s="1" t="s">
        <v>169</v>
      </c>
      <c r="B22" s="1" t="s">
        <v>172</v>
      </c>
      <c r="C22" s="1" t="s">
        <v>173</v>
      </c>
      <c r="D22" s="1" t="s">
        <v>139</v>
      </c>
      <c r="E22" s="1">
        <v>11</v>
      </c>
      <c r="F22" s="1" t="s">
        <v>164</v>
      </c>
      <c r="G22" s="1">
        <v>60</v>
      </c>
    </row>
    <row r="23" spans="1:7" ht="15">
      <c r="A23" s="1" t="s">
        <v>169</v>
      </c>
      <c r="B23" s="1" t="s">
        <v>174</v>
      </c>
      <c r="C23" s="1" t="s">
        <v>175</v>
      </c>
      <c r="D23" s="1" t="s">
        <v>139</v>
      </c>
      <c r="E23" s="1">
        <v>11</v>
      </c>
      <c r="F23" s="1" t="s">
        <v>164</v>
      </c>
      <c r="G23" s="1">
        <v>59</v>
      </c>
    </row>
    <row r="24" spans="1:7" ht="15">
      <c r="A24" s="1" t="s">
        <v>169</v>
      </c>
      <c r="B24" s="1" t="s">
        <v>176</v>
      </c>
      <c r="C24" s="1" t="s">
        <v>177</v>
      </c>
      <c r="D24" s="1" t="s">
        <v>139</v>
      </c>
      <c r="E24" s="1">
        <v>11</v>
      </c>
      <c r="F24" s="1" t="s">
        <v>164</v>
      </c>
      <c r="G24" s="1">
        <v>59</v>
      </c>
    </row>
    <row r="25" spans="1:7" ht="15">
      <c r="A25" s="1" t="s">
        <v>178</v>
      </c>
      <c r="B25" s="1" t="s">
        <v>179</v>
      </c>
      <c r="C25" s="1" t="s">
        <v>180</v>
      </c>
      <c r="D25" s="1" t="s">
        <v>139</v>
      </c>
      <c r="E25" s="1">
        <v>12</v>
      </c>
      <c r="F25" s="1" t="s">
        <v>164</v>
      </c>
      <c r="G25" s="1">
        <v>68</v>
      </c>
    </row>
    <row r="26" spans="1:7" ht="15">
      <c r="A26" s="1" t="s">
        <v>178</v>
      </c>
      <c r="B26" s="1" t="s">
        <v>181</v>
      </c>
      <c r="C26" s="1" t="s">
        <v>182</v>
      </c>
      <c r="D26" s="1" t="s">
        <v>139</v>
      </c>
      <c r="E26" s="1">
        <v>12</v>
      </c>
      <c r="F26" s="1" t="s">
        <v>164</v>
      </c>
      <c r="G26" s="1">
        <v>63</v>
      </c>
    </row>
    <row r="27" spans="1:7" ht="15">
      <c r="A27" s="1" t="s">
        <v>178</v>
      </c>
      <c r="B27" s="1" t="s">
        <v>183</v>
      </c>
      <c r="C27" s="1" t="s">
        <v>184</v>
      </c>
      <c r="D27" s="1" t="s">
        <v>139</v>
      </c>
      <c r="E27" s="1">
        <v>12</v>
      </c>
      <c r="F27" s="1" t="s">
        <v>164</v>
      </c>
      <c r="G27" s="1">
        <v>60</v>
      </c>
    </row>
    <row r="28" spans="1:7" ht="15">
      <c r="A28" s="1" t="s">
        <v>178</v>
      </c>
      <c r="B28" s="1" t="s">
        <v>185</v>
      </c>
      <c r="C28" s="1" t="s">
        <v>186</v>
      </c>
      <c r="D28" s="1" t="s">
        <v>139</v>
      </c>
      <c r="E28" s="1">
        <v>12</v>
      </c>
      <c r="F28" s="1" t="s">
        <v>164</v>
      </c>
      <c r="G28" s="1">
        <v>58</v>
      </c>
    </row>
    <row r="29" spans="1:7" ht="15">
      <c r="A29" s="1" t="s">
        <v>187</v>
      </c>
      <c r="B29" s="1" t="s">
        <v>188</v>
      </c>
      <c r="C29" s="1" t="s">
        <v>189</v>
      </c>
      <c r="D29" s="1" t="s">
        <v>139</v>
      </c>
      <c r="E29" s="1">
        <v>13</v>
      </c>
      <c r="F29" s="1" t="s">
        <v>164</v>
      </c>
      <c r="G29" s="1">
        <v>59</v>
      </c>
    </row>
    <row r="30" spans="1:7" ht="15">
      <c r="A30" s="1" t="s">
        <v>187</v>
      </c>
      <c r="B30" s="1" t="s">
        <v>190</v>
      </c>
      <c r="C30" s="1" t="s">
        <v>191</v>
      </c>
      <c r="D30" s="1" t="s">
        <v>139</v>
      </c>
      <c r="E30" s="1">
        <v>13</v>
      </c>
      <c r="F30" s="1" t="s">
        <v>164</v>
      </c>
      <c r="G30" s="1">
        <v>58</v>
      </c>
    </row>
    <row r="31" spans="1:7" ht="15">
      <c r="A31" s="1" t="s">
        <v>192</v>
      </c>
      <c r="B31" s="1" t="s">
        <v>193</v>
      </c>
      <c r="C31" s="1" t="s">
        <v>194</v>
      </c>
      <c r="D31" s="1" t="s">
        <v>139</v>
      </c>
      <c r="E31" s="1">
        <v>14</v>
      </c>
      <c r="F31" s="1" t="s">
        <v>164</v>
      </c>
      <c r="G31" s="1">
        <v>65</v>
      </c>
    </row>
    <row r="32" spans="1:7" ht="15">
      <c r="A32" s="1" t="s">
        <v>192</v>
      </c>
      <c r="B32" s="1" t="s">
        <v>195</v>
      </c>
      <c r="C32" s="1" t="s">
        <v>196</v>
      </c>
      <c r="D32" s="1" t="s">
        <v>139</v>
      </c>
      <c r="E32" s="1">
        <v>14</v>
      </c>
      <c r="F32" s="1" t="s">
        <v>164</v>
      </c>
      <c r="G32" s="1">
        <v>62</v>
      </c>
    </row>
    <row r="33" spans="1:7" ht="15">
      <c r="A33" s="1" t="s">
        <v>192</v>
      </c>
      <c r="B33" s="1" t="s">
        <v>197</v>
      </c>
      <c r="C33" s="1" t="s">
        <v>198</v>
      </c>
      <c r="D33" s="1" t="s">
        <v>139</v>
      </c>
      <c r="E33" s="1">
        <v>14</v>
      </c>
      <c r="F33" s="1" t="s">
        <v>164</v>
      </c>
      <c r="G33" s="1">
        <v>62</v>
      </c>
    </row>
    <row r="34" spans="1:7" ht="15">
      <c r="A34" s="1" t="s">
        <v>192</v>
      </c>
      <c r="B34" s="1" t="s">
        <v>199</v>
      </c>
      <c r="C34" s="1" t="s">
        <v>200</v>
      </c>
      <c r="D34" s="1" t="s">
        <v>139</v>
      </c>
      <c r="E34" s="1">
        <v>14</v>
      </c>
      <c r="F34" s="1" t="s">
        <v>164</v>
      </c>
      <c r="G34" s="1">
        <v>61</v>
      </c>
    </row>
    <row r="35" spans="1:7" ht="15">
      <c r="A35" s="1" t="s">
        <v>192</v>
      </c>
      <c r="B35" s="1" t="s">
        <v>201</v>
      </c>
      <c r="C35" s="1" t="s">
        <v>202</v>
      </c>
      <c r="D35" s="1" t="s">
        <v>139</v>
      </c>
      <c r="E35" s="1">
        <v>14</v>
      </c>
      <c r="F35" s="1" t="s">
        <v>164</v>
      </c>
      <c r="G35" s="1">
        <v>61</v>
      </c>
    </row>
    <row r="36" spans="1:7" ht="15">
      <c r="A36" s="1" t="s">
        <v>203</v>
      </c>
      <c r="B36" s="1" t="s">
        <v>204</v>
      </c>
      <c r="C36" s="1"/>
      <c r="D36" s="1" t="s">
        <v>125</v>
      </c>
      <c r="E36" s="1">
        <v>15</v>
      </c>
      <c r="F36" s="1" t="s">
        <v>205</v>
      </c>
      <c r="G36" s="1"/>
    </row>
    <row r="37" spans="1:7" ht="15">
      <c r="A37" s="1" t="s">
        <v>203</v>
      </c>
      <c r="B37" s="1" t="s">
        <v>206</v>
      </c>
      <c r="C37" s="1"/>
      <c r="D37" s="1" t="s">
        <v>125</v>
      </c>
      <c r="E37" s="1">
        <v>15</v>
      </c>
      <c r="F37" s="1" t="s">
        <v>205</v>
      </c>
      <c r="G37" s="1"/>
    </row>
    <row r="38" spans="1:7" ht="15">
      <c r="A38" s="1" t="s">
        <v>207</v>
      </c>
      <c r="B38" s="1" t="s">
        <v>208</v>
      </c>
      <c r="C38" s="1"/>
      <c r="D38" s="1" t="s">
        <v>125</v>
      </c>
      <c r="E38" s="1">
        <v>16</v>
      </c>
      <c r="F38" s="1" t="s">
        <v>205</v>
      </c>
      <c r="G38" s="1"/>
    </row>
    <row r="39" spans="1:7" ht="15">
      <c r="A39" s="1" t="s">
        <v>209</v>
      </c>
      <c r="B39" s="1" t="s">
        <v>210</v>
      </c>
      <c r="C39" s="1" t="s">
        <v>211</v>
      </c>
      <c r="D39" s="1" t="s">
        <v>139</v>
      </c>
      <c r="E39" s="1">
        <v>17</v>
      </c>
      <c r="F39" s="1" t="s">
        <v>205</v>
      </c>
      <c r="G39" s="1">
        <v>69</v>
      </c>
    </row>
    <row r="40" spans="1:7" ht="15">
      <c r="A40" s="1" t="s">
        <v>209</v>
      </c>
      <c r="B40" s="1" t="s">
        <v>212</v>
      </c>
      <c r="C40" s="1" t="s">
        <v>213</v>
      </c>
      <c r="D40" s="1" t="s">
        <v>139</v>
      </c>
      <c r="E40" s="1">
        <v>17</v>
      </c>
      <c r="F40" s="1" t="s">
        <v>205</v>
      </c>
      <c r="G40" s="1">
        <v>65</v>
      </c>
    </row>
    <row r="41" spans="1:7" ht="15">
      <c r="A41" s="1" t="s">
        <v>214</v>
      </c>
      <c r="B41" s="1" t="s">
        <v>215</v>
      </c>
      <c r="C41" s="1" t="s">
        <v>216</v>
      </c>
      <c r="D41" s="1" t="s">
        <v>139</v>
      </c>
      <c r="E41" s="1">
        <v>18</v>
      </c>
      <c r="F41" s="1" t="s">
        <v>205</v>
      </c>
      <c r="G41" s="1">
        <v>71</v>
      </c>
    </row>
    <row r="42" spans="1:7" ht="15">
      <c r="A42" s="1" t="s">
        <v>214</v>
      </c>
      <c r="B42" s="1" t="s">
        <v>217</v>
      </c>
      <c r="C42" s="1" t="s">
        <v>218</v>
      </c>
      <c r="D42" s="1" t="s">
        <v>139</v>
      </c>
      <c r="E42" s="1">
        <v>18</v>
      </c>
      <c r="F42" s="1" t="s">
        <v>205</v>
      </c>
      <c r="G42" s="1">
        <v>67</v>
      </c>
    </row>
    <row r="43" spans="1:7" ht="15">
      <c r="A43" s="1" t="s">
        <v>219</v>
      </c>
      <c r="B43" s="1" t="s">
        <v>220</v>
      </c>
      <c r="C43" s="1" t="s">
        <v>221</v>
      </c>
      <c r="D43" s="1" t="s">
        <v>139</v>
      </c>
      <c r="E43" s="1">
        <v>19</v>
      </c>
      <c r="F43" s="1" t="s">
        <v>205</v>
      </c>
      <c r="G43" s="1">
        <v>55</v>
      </c>
    </row>
    <row r="44" spans="1:7" ht="15">
      <c r="A44" s="1" t="s">
        <v>219</v>
      </c>
      <c r="B44" s="1" t="s">
        <v>222</v>
      </c>
      <c r="C44" s="1" t="s">
        <v>223</v>
      </c>
      <c r="D44" s="1" t="s">
        <v>139</v>
      </c>
      <c r="E44" s="1">
        <v>19</v>
      </c>
      <c r="F44" s="1" t="s">
        <v>205</v>
      </c>
      <c r="G44" s="1">
        <v>54</v>
      </c>
    </row>
    <row r="45" spans="1:7" ht="15">
      <c r="A45" s="1" t="s">
        <v>219</v>
      </c>
      <c r="B45" s="1" t="s">
        <v>224</v>
      </c>
      <c r="C45" s="1" t="s">
        <v>225</v>
      </c>
      <c r="D45" s="1" t="s">
        <v>139</v>
      </c>
      <c r="E45" s="1">
        <v>19</v>
      </c>
      <c r="F45" s="1" t="s">
        <v>205</v>
      </c>
      <c r="G45" s="1">
        <v>54</v>
      </c>
    </row>
    <row r="46" spans="1:7" ht="15">
      <c r="A46" s="1" t="s">
        <v>226</v>
      </c>
      <c r="B46" s="1" t="s">
        <v>227</v>
      </c>
      <c r="C46" s="1" t="s">
        <v>228</v>
      </c>
      <c r="D46" s="1" t="s">
        <v>139</v>
      </c>
      <c r="E46" s="1">
        <v>20</v>
      </c>
      <c r="F46" s="1" t="s">
        <v>205</v>
      </c>
      <c r="G46" s="1">
        <v>61</v>
      </c>
    </row>
    <row r="47" spans="1:7" ht="15">
      <c r="A47" s="1" t="s">
        <v>226</v>
      </c>
      <c r="B47" s="1" t="s">
        <v>229</v>
      </c>
      <c r="C47" s="1" t="s">
        <v>230</v>
      </c>
      <c r="D47" s="1" t="s">
        <v>139</v>
      </c>
      <c r="E47" s="1">
        <v>20</v>
      </c>
      <c r="F47" s="1" t="s">
        <v>205</v>
      </c>
      <c r="G47" s="1">
        <v>58</v>
      </c>
    </row>
    <row r="48" spans="1:7" ht="15">
      <c r="A48" s="1" t="s">
        <v>226</v>
      </c>
      <c r="B48" s="1" t="s">
        <v>231</v>
      </c>
      <c r="C48" s="1" t="s">
        <v>232</v>
      </c>
      <c r="D48" s="1" t="s">
        <v>139</v>
      </c>
      <c r="E48" s="1">
        <v>20</v>
      </c>
      <c r="F48" s="1" t="s">
        <v>205</v>
      </c>
      <c r="G48" s="1">
        <v>55</v>
      </c>
    </row>
    <row r="49" spans="1:7" ht="15">
      <c r="A49" s="1" t="s">
        <v>226</v>
      </c>
      <c r="B49" s="1" t="s">
        <v>233</v>
      </c>
      <c r="C49" s="1" t="s">
        <v>234</v>
      </c>
      <c r="D49" s="1" t="s">
        <v>139</v>
      </c>
      <c r="E49" s="1">
        <v>20</v>
      </c>
      <c r="F49" s="1" t="s">
        <v>205</v>
      </c>
      <c r="G49" s="1">
        <v>55</v>
      </c>
    </row>
    <row r="50" spans="1:7" ht="15">
      <c r="A50" s="1" t="s">
        <v>235</v>
      </c>
      <c r="B50" s="1" t="s">
        <v>236</v>
      </c>
      <c r="C50" s="1" t="s">
        <v>237</v>
      </c>
      <c r="D50" s="1" t="s">
        <v>139</v>
      </c>
      <c r="E50" s="1">
        <v>21</v>
      </c>
      <c r="F50" s="1" t="s">
        <v>205</v>
      </c>
      <c r="G50" s="1">
        <v>66</v>
      </c>
    </row>
    <row r="51" spans="1:7" ht="15">
      <c r="A51" s="1" t="s">
        <v>235</v>
      </c>
      <c r="B51" s="1" t="s">
        <v>238</v>
      </c>
      <c r="C51" s="1" t="s">
        <v>239</v>
      </c>
      <c r="D51" s="1" t="s">
        <v>139</v>
      </c>
      <c r="E51" s="1">
        <v>21</v>
      </c>
      <c r="F51" s="1" t="s">
        <v>205</v>
      </c>
      <c r="G51" s="1">
        <v>66</v>
      </c>
    </row>
    <row r="52" spans="1:7" ht="15">
      <c r="A52" s="1" t="s">
        <v>240</v>
      </c>
      <c r="B52" s="1" t="s">
        <v>241</v>
      </c>
      <c r="C52" s="1" t="s">
        <v>242</v>
      </c>
      <c r="D52" s="1" t="s">
        <v>139</v>
      </c>
      <c r="E52" s="1">
        <v>22</v>
      </c>
      <c r="F52" s="1" t="s">
        <v>205</v>
      </c>
      <c r="G52" s="1">
        <v>61</v>
      </c>
    </row>
    <row r="53" spans="1:7" ht="15">
      <c r="A53" s="1" t="s">
        <v>240</v>
      </c>
      <c r="B53" s="1" t="s">
        <v>243</v>
      </c>
      <c r="C53" s="1" t="s">
        <v>244</v>
      </c>
      <c r="D53" s="1" t="s">
        <v>139</v>
      </c>
      <c r="E53" s="1">
        <v>22</v>
      </c>
      <c r="F53" s="1" t="s">
        <v>205</v>
      </c>
      <c r="G53" s="1">
        <v>56</v>
      </c>
    </row>
    <row r="54" spans="1:7" ht="15">
      <c r="A54" s="1" t="s">
        <v>245</v>
      </c>
      <c r="B54" s="1" t="s">
        <v>246</v>
      </c>
      <c r="C54" s="1" t="s">
        <v>247</v>
      </c>
      <c r="D54" s="1" t="s">
        <v>139</v>
      </c>
      <c r="E54" s="1">
        <v>23</v>
      </c>
      <c r="F54" s="1" t="s">
        <v>248</v>
      </c>
      <c r="G54" s="1">
        <v>66</v>
      </c>
    </row>
    <row r="55" spans="1:7" ht="15">
      <c r="A55" s="1" t="s">
        <v>245</v>
      </c>
      <c r="B55" s="1" t="s">
        <v>249</v>
      </c>
      <c r="C55" s="1" t="s">
        <v>250</v>
      </c>
      <c r="D55" s="1" t="s">
        <v>139</v>
      </c>
      <c r="E55" s="1">
        <v>23</v>
      </c>
      <c r="F55" s="1" t="s">
        <v>248</v>
      </c>
      <c r="G55" s="1">
        <v>57</v>
      </c>
    </row>
    <row r="56" spans="1:7" ht="15">
      <c r="A56" s="1" t="s">
        <v>251</v>
      </c>
      <c r="B56" s="1" t="s">
        <v>252</v>
      </c>
      <c r="C56" s="1" t="s">
        <v>253</v>
      </c>
      <c r="D56" s="1" t="s">
        <v>139</v>
      </c>
      <c r="E56" s="1">
        <v>24</v>
      </c>
      <c r="F56" s="1" t="s">
        <v>248</v>
      </c>
      <c r="G56" s="1">
        <v>64</v>
      </c>
    </row>
    <row r="57" spans="1:7" ht="15">
      <c r="A57" s="1" t="s">
        <v>251</v>
      </c>
      <c r="B57" s="1" t="s">
        <v>254</v>
      </c>
      <c r="C57" s="1" t="s">
        <v>255</v>
      </c>
      <c r="D57" s="1" t="s">
        <v>139</v>
      </c>
      <c r="E57" s="1">
        <v>24</v>
      </c>
      <c r="F57" s="1" t="s">
        <v>248</v>
      </c>
      <c r="G57" s="1">
        <v>63</v>
      </c>
    </row>
    <row r="58" spans="1:7" ht="15">
      <c r="A58" s="1" t="s">
        <v>256</v>
      </c>
      <c r="B58" s="1" t="s">
        <v>257</v>
      </c>
      <c r="C58" s="1" t="s">
        <v>258</v>
      </c>
      <c r="D58" s="1" t="s">
        <v>139</v>
      </c>
      <c r="E58" s="1">
        <v>25</v>
      </c>
      <c r="F58" s="1" t="s">
        <v>248</v>
      </c>
      <c r="G58" s="1">
        <v>61</v>
      </c>
    </row>
    <row r="59" spans="1:7" ht="15">
      <c r="A59" s="1" t="s">
        <v>256</v>
      </c>
      <c r="B59" s="1" t="s">
        <v>259</v>
      </c>
      <c r="C59" s="1" t="s">
        <v>260</v>
      </c>
      <c r="D59" s="1" t="s">
        <v>139</v>
      </c>
      <c r="E59" s="1">
        <v>25</v>
      </c>
      <c r="F59" s="1" t="s">
        <v>248</v>
      </c>
      <c r="G59" s="1">
        <v>59</v>
      </c>
    </row>
    <row r="60" spans="1:7" ht="15">
      <c r="A60" s="1" t="s">
        <v>256</v>
      </c>
      <c r="B60" s="1" t="s">
        <v>261</v>
      </c>
      <c r="C60" s="1" t="s">
        <v>262</v>
      </c>
      <c r="D60" s="1" t="s">
        <v>139</v>
      </c>
      <c r="E60" s="1">
        <v>25</v>
      </c>
      <c r="F60" s="1" t="s">
        <v>248</v>
      </c>
      <c r="G60" s="1">
        <v>59</v>
      </c>
    </row>
    <row r="61" spans="1:7" ht="15">
      <c r="A61" s="1" t="s">
        <v>263</v>
      </c>
      <c r="B61" s="1" t="s">
        <v>264</v>
      </c>
      <c r="C61" s="1" t="s">
        <v>265</v>
      </c>
      <c r="D61" s="1" t="s">
        <v>139</v>
      </c>
      <c r="E61" s="1">
        <v>26</v>
      </c>
      <c r="F61" s="1" t="s">
        <v>248</v>
      </c>
      <c r="G61" s="1">
        <v>69</v>
      </c>
    </row>
    <row r="62" spans="1:7" ht="15">
      <c r="A62" s="1" t="s">
        <v>263</v>
      </c>
      <c r="B62" s="1" t="s">
        <v>266</v>
      </c>
      <c r="C62" s="1" t="s">
        <v>267</v>
      </c>
      <c r="D62" s="1" t="s">
        <v>139</v>
      </c>
      <c r="E62" s="1">
        <v>26</v>
      </c>
      <c r="F62" s="1" t="s">
        <v>248</v>
      </c>
      <c r="G62" s="1">
        <v>67</v>
      </c>
    </row>
    <row r="63" spans="1:7" ht="15">
      <c r="A63" s="1" t="s">
        <v>268</v>
      </c>
      <c r="B63" s="1" t="s">
        <v>269</v>
      </c>
      <c r="C63" s="1" t="s">
        <v>270</v>
      </c>
      <c r="D63" s="1" t="s">
        <v>139</v>
      </c>
      <c r="E63" s="1">
        <v>27</v>
      </c>
      <c r="F63" s="1" t="s">
        <v>248</v>
      </c>
      <c r="G63" s="1">
        <v>66</v>
      </c>
    </row>
    <row r="64" spans="1:7" ht="15">
      <c r="A64" s="1" t="s">
        <v>268</v>
      </c>
      <c r="B64" s="1" t="s">
        <v>271</v>
      </c>
      <c r="C64" s="1" t="s">
        <v>272</v>
      </c>
      <c r="D64" s="1" t="s">
        <v>139</v>
      </c>
      <c r="E64" s="1">
        <v>27</v>
      </c>
      <c r="F64" s="1" t="s">
        <v>248</v>
      </c>
      <c r="G64" s="1">
        <v>63</v>
      </c>
    </row>
    <row r="65" spans="1:7" ht="15">
      <c r="A65" s="1" t="s">
        <v>273</v>
      </c>
      <c r="B65" s="1" t="s">
        <v>274</v>
      </c>
      <c r="C65" s="1" t="s">
        <v>275</v>
      </c>
      <c r="D65" s="1" t="s">
        <v>139</v>
      </c>
      <c r="E65" s="1">
        <v>28</v>
      </c>
      <c r="F65" s="1" t="s">
        <v>248</v>
      </c>
      <c r="G65" s="1">
        <v>72</v>
      </c>
    </row>
    <row r="66" spans="1:7" ht="15">
      <c r="A66" s="1" t="s">
        <v>273</v>
      </c>
      <c r="B66" s="1" t="s">
        <v>276</v>
      </c>
      <c r="C66" s="1" t="s">
        <v>277</v>
      </c>
      <c r="D66" s="1" t="s">
        <v>139</v>
      </c>
      <c r="E66" s="1">
        <v>28</v>
      </c>
      <c r="F66" s="1" t="s">
        <v>248</v>
      </c>
      <c r="G66" s="1">
        <v>68</v>
      </c>
    </row>
    <row r="67" spans="1:7" ht="15">
      <c r="A67" s="1" t="s">
        <v>278</v>
      </c>
      <c r="B67" s="1" t="s">
        <v>279</v>
      </c>
      <c r="C67" s="1" t="s">
        <v>280</v>
      </c>
      <c r="D67" s="1" t="s">
        <v>139</v>
      </c>
      <c r="E67" s="1">
        <v>29</v>
      </c>
      <c r="F67" s="1" t="s">
        <v>248</v>
      </c>
      <c r="G67" s="1">
        <v>66</v>
      </c>
    </row>
    <row r="68" spans="1:7" ht="15">
      <c r="A68" s="1" t="s">
        <v>278</v>
      </c>
      <c r="B68" s="1" t="s">
        <v>281</v>
      </c>
      <c r="C68" s="1" t="s">
        <v>282</v>
      </c>
      <c r="D68" s="1" t="s">
        <v>139</v>
      </c>
      <c r="E68" s="1">
        <v>29</v>
      </c>
      <c r="F68" s="1" t="s">
        <v>248</v>
      </c>
      <c r="G68" s="1">
        <v>62</v>
      </c>
    </row>
    <row r="69" spans="1:7" ht="15">
      <c r="A69" s="1" t="s">
        <v>278</v>
      </c>
      <c r="B69" s="1" t="s">
        <v>283</v>
      </c>
      <c r="C69" s="1" t="s">
        <v>284</v>
      </c>
      <c r="D69" s="1" t="s">
        <v>139</v>
      </c>
      <c r="E69" s="1">
        <v>29</v>
      </c>
      <c r="F69" s="1" t="s">
        <v>248</v>
      </c>
      <c r="G69" s="1">
        <v>62</v>
      </c>
    </row>
    <row r="70" spans="1:7" ht="15">
      <c r="A70" s="1" t="s">
        <v>285</v>
      </c>
      <c r="B70" s="1" t="s">
        <v>286</v>
      </c>
      <c r="C70" s="1"/>
      <c r="D70" s="1" t="s">
        <v>125</v>
      </c>
      <c r="E70" s="1">
        <v>30</v>
      </c>
      <c r="F70" s="1" t="s">
        <v>287</v>
      </c>
      <c r="G70" s="1"/>
    </row>
    <row r="71" spans="1:7" ht="15">
      <c r="A71" s="1" t="s">
        <v>288</v>
      </c>
      <c r="B71" s="1" t="s">
        <v>289</v>
      </c>
      <c r="C71" s="1"/>
      <c r="D71" s="1" t="s">
        <v>125</v>
      </c>
      <c r="E71" s="1">
        <v>31</v>
      </c>
      <c r="F71" s="1" t="s">
        <v>287</v>
      </c>
      <c r="G71" s="1"/>
    </row>
    <row r="72" spans="1:7" ht="15">
      <c r="A72" s="1" t="s">
        <v>290</v>
      </c>
      <c r="B72" s="1" t="s">
        <v>291</v>
      </c>
      <c r="C72" s="1" t="s">
        <v>292</v>
      </c>
      <c r="D72" s="1" t="s">
        <v>139</v>
      </c>
      <c r="E72" s="1">
        <v>32</v>
      </c>
      <c r="F72" s="1" t="s">
        <v>287</v>
      </c>
      <c r="G72" s="1">
        <v>62</v>
      </c>
    </row>
    <row r="73" spans="1:7" ht="15">
      <c r="A73" s="1" t="s">
        <v>290</v>
      </c>
      <c r="B73" s="1" t="s">
        <v>293</v>
      </c>
      <c r="C73" s="1" t="s">
        <v>294</v>
      </c>
      <c r="D73" s="1" t="s">
        <v>139</v>
      </c>
      <c r="E73" s="1">
        <v>32</v>
      </c>
      <c r="F73" s="1" t="s">
        <v>287</v>
      </c>
      <c r="G73" s="1">
        <v>61</v>
      </c>
    </row>
    <row r="74" spans="1:7" ht="15">
      <c r="A74" s="1" t="s">
        <v>295</v>
      </c>
      <c r="B74" s="1" t="s">
        <v>296</v>
      </c>
      <c r="C74" s="1" t="s">
        <v>297</v>
      </c>
      <c r="D74" s="1" t="s">
        <v>139</v>
      </c>
      <c r="E74" s="1">
        <v>33</v>
      </c>
      <c r="F74" s="1" t="s">
        <v>287</v>
      </c>
      <c r="G74" s="1">
        <v>71</v>
      </c>
    </row>
    <row r="75" spans="1:7" ht="15">
      <c r="A75" s="1" t="s">
        <v>295</v>
      </c>
      <c r="B75" s="1" t="s">
        <v>298</v>
      </c>
      <c r="C75" s="1" t="s">
        <v>299</v>
      </c>
      <c r="D75" s="1" t="s">
        <v>139</v>
      </c>
      <c r="E75" s="1">
        <v>33</v>
      </c>
      <c r="F75" s="1" t="s">
        <v>287</v>
      </c>
      <c r="G75" s="1">
        <v>69</v>
      </c>
    </row>
    <row r="76" spans="1:7" ht="15">
      <c r="A76" s="1" t="s">
        <v>300</v>
      </c>
      <c r="B76" s="1" t="s">
        <v>301</v>
      </c>
      <c r="C76" s="1" t="s">
        <v>302</v>
      </c>
      <c r="D76" s="1" t="s">
        <v>139</v>
      </c>
      <c r="E76" s="1">
        <v>34</v>
      </c>
      <c r="F76" s="1" t="s">
        <v>287</v>
      </c>
      <c r="G76" s="1">
        <v>70</v>
      </c>
    </row>
    <row r="77" spans="1:7" ht="15">
      <c r="A77" s="1" t="s">
        <v>300</v>
      </c>
      <c r="B77" s="1" t="s">
        <v>303</v>
      </c>
      <c r="C77" s="1" t="s">
        <v>304</v>
      </c>
      <c r="D77" s="1" t="s">
        <v>139</v>
      </c>
      <c r="E77" s="1">
        <v>34</v>
      </c>
      <c r="F77" s="1" t="s">
        <v>287</v>
      </c>
      <c r="G77" s="1">
        <v>68</v>
      </c>
    </row>
    <row r="78" spans="1:7" ht="15">
      <c r="A78" s="1" t="s">
        <v>305</v>
      </c>
      <c r="B78" s="1" t="s">
        <v>306</v>
      </c>
      <c r="C78" s="1" t="s">
        <v>307</v>
      </c>
      <c r="D78" s="1" t="s">
        <v>139</v>
      </c>
      <c r="E78" s="1">
        <v>35</v>
      </c>
      <c r="F78" s="1" t="s">
        <v>287</v>
      </c>
      <c r="G78" s="1">
        <v>73</v>
      </c>
    </row>
    <row r="79" spans="1:7" ht="15">
      <c r="A79" s="1" t="s">
        <v>305</v>
      </c>
      <c r="B79" s="1" t="s">
        <v>308</v>
      </c>
      <c r="C79" s="1" t="s">
        <v>309</v>
      </c>
      <c r="D79" s="1" t="s">
        <v>139</v>
      </c>
      <c r="E79" s="1">
        <v>35</v>
      </c>
      <c r="F79" s="1" t="s">
        <v>287</v>
      </c>
      <c r="G79" s="1">
        <v>72</v>
      </c>
    </row>
    <row r="80" spans="1:7" ht="15">
      <c r="A80" s="1" t="s">
        <v>310</v>
      </c>
      <c r="B80" s="1" t="s">
        <v>311</v>
      </c>
      <c r="C80" s="1" t="s">
        <v>312</v>
      </c>
      <c r="D80" s="1" t="s">
        <v>139</v>
      </c>
      <c r="E80" s="1">
        <v>36</v>
      </c>
      <c r="F80" s="1" t="s">
        <v>287</v>
      </c>
      <c r="G80" s="1">
        <v>68</v>
      </c>
    </row>
    <row r="81" spans="1:7" ht="15">
      <c r="A81" s="1" t="s">
        <v>310</v>
      </c>
      <c r="B81" s="1" t="s">
        <v>313</v>
      </c>
      <c r="C81" s="1" t="s">
        <v>314</v>
      </c>
      <c r="D81" s="1" t="s">
        <v>139</v>
      </c>
      <c r="E81" s="1">
        <v>36</v>
      </c>
      <c r="F81" s="1" t="s">
        <v>287</v>
      </c>
      <c r="G81" s="1">
        <v>65</v>
      </c>
    </row>
    <row r="82" spans="1:7" ht="15">
      <c r="A82" s="1" t="s">
        <v>310</v>
      </c>
      <c r="B82" s="1" t="s">
        <v>315</v>
      </c>
      <c r="C82" s="1" t="s">
        <v>316</v>
      </c>
      <c r="D82" s="1" t="s">
        <v>139</v>
      </c>
      <c r="E82" s="1">
        <v>36</v>
      </c>
      <c r="F82" s="1" t="s">
        <v>287</v>
      </c>
      <c r="G82" s="1">
        <v>65</v>
      </c>
    </row>
    <row r="83" spans="1:7" ht="15">
      <c r="A83" s="1" t="s">
        <v>317</v>
      </c>
      <c r="B83" s="1" t="s">
        <v>318</v>
      </c>
      <c r="C83" s="1" t="s">
        <v>319</v>
      </c>
      <c r="D83" s="1" t="s">
        <v>139</v>
      </c>
      <c r="E83" s="1">
        <v>37</v>
      </c>
      <c r="F83" s="1" t="s">
        <v>287</v>
      </c>
      <c r="G83" s="1">
        <v>57</v>
      </c>
    </row>
    <row r="84" spans="1:7" ht="15">
      <c r="A84" s="1" t="s">
        <v>317</v>
      </c>
      <c r="B84" s="1" t="s">
        <v>320</v>
      </c>
      <c r="C84" s="1" t="s">
        <v>321</v>
      </c>
      <c r="D84" s="1" t="s">
        <v>139</v>
      </c>
      <c r="E84" s="1">
        <v>37</v>
      </c>
      <c r="F84" s="1" t="s">
        <v>287</v>
      </c>
      <c r="G84" s="1">
        <v>41</v>
      </c>
    </row>
    <row r="85" spans="1:7" ht="15">
      <c r="A85" s="1" t="s">
        <v>322</v>
      </c>
      <c r="B85" s="1" t="s">
        <v>323</v>
      </c>
      <c r="C85" s="1" t="s">
        <v>324</v>
      </c>
      <c r="D85" s="1" t="s">
        <v>139</v>
      </c>
      <c r="E85" s="1">
        <v>38</v>
      </c>
      <c r="F85" s="1" t="s">
        <v>287</v>
      </c>
      <c r="G85" s="1">
        <v>77</v>
      </c>
    </row>
    <row r="86" spans="1:7" ht="15">
      <c r="A86" s="1" t="s">
        <v>322</v>
      </c>
      <c r="B86" s="1" t="s">
        <v>325</v>
      </c>
      <c r="C86" s="1" t="s">
        <v>326</v>
      </c>
      <c r="D86" s="1" t="s">
        <v>139</v>
      </c>
      <c r="E86" s="1">
        <v>38</v>
      </c>
      <c r="F86" s="1" t="s">
        <v>287</v>
      </c>
      <c r="G86" s="1">
        <v>68</v>
      </c>
    </row>
    <row r="87" spans="1:7" ht="15">
      <c r="A87" s="1" t="s">
        <v>327</v>
      </c>
      <c r="B87" s="1" t="s">
        <v>328</v>
      </c>
      <c r="C87" s="1" t="s">
        <v>329</v>
      </c>
      <c r="D87" s="1" t="s">
        <v>139</v>
      </c>
      <c r="E87" s="1">
        <v>39</v>
      </c>
      <c r="F87" s="1" t="s">
        <v>287</v>
      </c>
      <c r="G87" s="1">
        <v>74</v>
      </c>
    </row>
    <row r="88" spans="1:7" ht="15">
      <c r="A88" s="1" t="s">
        <v>327</v>
      </c>
      <c r="B88" s="1" t="s">
        <v>330</v>
      </c>
      <c r="C88" s="1" t="s">
        <v>331</v>
      </c>
      <c r="D88" s="1" t="s">
        <v>139</v>
      </c>
      <c r="E88" s="1">
        <v>39</v>
      </c>
      <c r="F88" s="1" t="s">
        <v>287</v>
      </c>
      <c r="G88" s="1">
        <v>67</v>
      </c>
    </row>
    <row r="89" spans="1:7" ht="15">
      <c r="A89" s="1" t="s">
        <v>332</v>
      </c>
      <c r="B89" s="1" t="s">
        <v>333</v>
      </c>
      <c r="C89" s="1"/>
      <c r="D89" s="1" t="s">
        <v>125</v>
      </c>
      <c r="E89" s="1">
        <v>40</v>
      </c>
      <c r="F89" s="1" t="s">
        <v>334</v>
      </c>
      <c r="G89" s="1"/>
    </row>
    <row r="90" spans="1:7" ht="15">
      <c r="A90" s="1" t="s">
        <v>335</v>
      </c>
      <c r="B90" s="1" t="s">
        <v>336</v>
      </c>
      <c r="C90" s="1" t="s">
        <v>337</v>
      </c>
      <c r="D90" s="1" t="s">
        <v>139</v>
      </c>
      <c r="E90" s="1">
        <v>41</v>
      </c>
      <c r="F90" s="1" t="s">
        <v>334</v>
      </c>
      <c r="G90" s="1">
        <v>61</v>
      </c>
    </row>
    <row r="91" spans="1:7" ht="15">
      <c r="A91" s="1" t="s">
        <v>335</v>
      </c>
      <c r="B91" s="1" t="s">
        <v>338</v>
      </c>
      <c r="C91" s="1" t="s">
        <v>339</v>
      </c>
      <c r="D91" s="1" t="s">
        <v>139</v>
      </c>
      <c r="E91" s="1">
        <v>41</v>
      </c>
      <c r="F91" s="1" t="s">
        <v>334</v>
      </c>
      <c r="G91" s="1">
        <v>56</v>
      </c>
    </row>
    <row r="92" spans="1:7" ht="15">
      <c r="A92" s="1" t="s">
        <v>340</v>
      </c>
      <c r="B92" s="1" t="s">
        <v>341</v>
      </c>
      <c r="C92" s="1" t="s">
        <v>342</v>
      </c>
      <c r="D92" s="1" t="s">
        <v>139</v>
      </c>
      <c r="E92" s="1">
        <v>42</v>
      </c>
      <c r="F92" s="1" t="s">
        <v>334</v>
      </c>
      <c r="G92" s="1">
        <v>54</v>
      </c>
    </row>
    <row r="93" spans="1:7" ht="15">
      <c r="A93" s="1" t="s">
        <v>340</v>
      </c>
      <c r="B93" s="1" t="s">
        <v>343</v>
      </c>
      <c r="C93" s="1" t="s">
        <v>344</v>
      </c>
      <c r="D93" s="1" t="s">
        <v>139</v>
      </c>
      <c r="E93" s="1">
        <v>42</v>
      </c>
      <c r="F93" s="1" t="s">
        <v>334</v>
      </c>
      <c r="G93" s="1">
        <v>49</v>
      </c>
    </row>
    <row r="94" spans="1:7" ht="15">
      <c r="A94" s="1" t="s">
        <v>345</v>
      </c>
      <c r="B94" s="1" t="s">
        <v>346</v>
      </c>
      <c r="C94" s="1" t="s">
        <v>347</v>
      </c>
      <c r="D94" s="1" t="s">
        <v>139</v>
      </c>
      <c r="E94" s="1">
        <v>43</v>
      </c>
      <c r="F94" s="1" t="s">
        <v>334</v>
      </c>
      <c r="G94" s="1">
        <v>68</v>
      </c>
    </row>
    <row r="95" spans="1:7" ht="15">
      <c r="A95" s="1" t="s">
        <v>345</v>
      </c>
      <c r="B95" s="1" t="s">
        <v>348</v>
      </c>
      <c r="C95" s="1" t="s">
        <v>349</v>
      </c>
      <c r="D95" s="1" t="s">
        <v>139</v>
      </c>
      <c r="E95" s="1">
        <v>43</v>
      </c>
      <c r="F95" s="1" t="s">
        <v>334</v>
      </c>
      <c r="G95" s="1">
        <v>62</v>
      </c>
    </row>
    <row r="96" spans="1:7" ht="15">
      <c r="A96" s="1" t="s">
        <v>350</v>
      </c>
      <c r="B96" s="1" t="s">
        <v>351</v>
      </c>
      <c r="C96" s="1" t="s">
        <v>352</v>
      </c>
      <c r="D96" s="1" t="s">
        <v>139</v>
      </c>
      <c r="E96" s="1">
        <v>44</v>
      </c>
      <c r="F96" s="1" t="s">
        <v>334</v>
      </c>
      <c r="G96" s="1">
        <v>70</v>
      </c>
    </row>
    <row r="97" spans="1:7" ht="15">
      <c r="A97" s="1" t="s">
        <v>350</v>
      </c>
      <c r="B97" s="1" t="s">
        <v>353</v>
      </c>
      <c r="C97" s="1" t="s">
        <v>354</v>
      </c>
      <c r="D97" s="1" t="s">
        <v>139</v>
      </c>
      <c r="E97" s="1">
        <v>44</v>
      </c>
      <c r="F97" s="1" t="s">
        <v>334</v>
      </c>
      <c r="G97" s="1">
        <v>66</v>
      </c>
    </row>
    <row r="98" spans="1:7" ht="15">
      <c r="A98" s="1" t="s">
        <v>355</v>
      </c>
      <c r="B98" s="1" t="s">
        <v>356</v>
      </c>
      <c r="C98" s="1" t="s">
        <v>357</v>
      </c>
      <c r="D98" s="1" t="s">
        <v>139</v>
      </c>
      <c r="E98" s="1">
        <v>45</v>
      </c>
      <c r="F98" s="1" t="s">
        <v>334</v>
      </c>
      <c r="G98" s="1">
        <v>63</v>
      </c>
    </row>
    <row r="99" spans="1:7" ht="15">
      <c r="A99" s="1" t="s">
        <v>355</v>
      </c>
      <c r="B99" s="1" t="s">
        <v>358</v>
      </c>
      <c r="C99" s="1" t="s">
        <v>359</v>
      </c>
      <c r="D99" s="1" t="s">
        <v>139</v>
      </c>
      <c r="E99" s="1">
        <v>45</v>
      </c>
      <c r="F99" s="1" t="s">
        <v>334</v>
      </c>
      <c r="G99" s="1">
        <v>61</v>
      </c>
    </row>
    <row r="100" spans="1:7" ht="15">
      <c r="A100" s="1" t="s">
        <v>360</v>
      </c>
      <c r="B100" s="1" t="s">
        <v>361</v>
      </c>
      <c r="C100" s="1" t="s">
        <v>362</v>
      </c>
      <c r="D100" s="1" t="s">
        <v>139</v>
      </c>
      <c r="E100" s="1">
        <v>46</v>
      </c>
      <c r="F100" s="1" t="s">
        <v>334</v>
      </c>
      <c r="G100" s="1">
        <v>47</v>
      </c>
    </row>
    <row r="101" spans="1:7" ht="15">
      <c r="A101" s="1" t="s">
        <v>360</v>
      </c>
      <c r="B101" s="1" t="s">
        <v>363</v>
      </c>
      <c r="C101" s="1" t="s">
        <v>364</v>
      </c>
      <c r="D101" s="1" t="s">
        <v>139</v>
      </c>
      <c r="E101" s="1">
        <v>46</v>
      </c>
      <c r="F101" s="1" t="s">
        <v>334</v>
      </c>
      <c r="G101" s="1">
        <v>31</v>
      </c>
    </row>
    <row r="102" spans="1:7" ht="15">
      <c r="A102" s="1" t="s">
        <v>365</v>
      </c>
      <c r="B102" s="1" t="s">
        <v>366</v>
      </c>
      <c r="C102" s="1" t="s">
        <v>367</v>
      </c>
      <c r="D102" s="1" t="s">
        <v>139</v>
      </c>
      <c r="E102" s="1">
        <v>47</v>
      </c>
      <c r="F102" s="1" t="s">
        <v>334</v>
      </c>
      <c r="G102" s="1">
        <v>64</v>
      </c>
    </row>
    <row r="103" spans="1:7" ht="15">
      <c r="A103" s="1" t="s">
        <v>365</v>
      </c>
      <c r="B103" s="1" t="s">
        <v>368</v>
      </c>
      <c r="C103" s="1" t="s">
        <v>369</v>
      </c>
      <c r="D103" s="1" t="s">
        <v>139</v>
      </c>
      <c r="E103" s="1">
        <v>47</v>
      </c>
      <c r="F103" s="1" t="s">
        <v>334</v>
      </c>
      <c r="G103" s="1">
        <v>63</v>
      </c>
    </row>
    <row r="104" spans="1:7" ht="15">
      <c r="A104" s="1" t="s">
        <v>365</v>
      </c>
      <c r="B104" s="1" t="s">
        <v>370</v>
      </c>
      <c r="C104" s="1" t="s">
        <v>371</v>
      </c>
      <c r="D104" s="1" t="s">
        <v>139</v>
      </c>
      <c r="E104" s="1">
        <v>47</v>
      </c>
      <c r="F104" s="1" t="s">
        <v>334</v>
      </c>
      <c r="G104" s="1">
        <v>62</v>
      </c>
    </row>
    <row r="105" spans="1:7" ht="15">
      <c r="A105" s="1" t="s">
        <v>365</v>
      </c>
      <c r="B105" s="1" t="s">
        <v>372</v>
      </c>
      <c r="C105" s="1" t="s">
        <v>373</v>
      </c>
      <c r="D105" s="1" t="s">
        <v>139</v>
      </c>
      <c r="E105" s="1">
        <v>47</v>
      </c>
      <c r="F105" s="1" t="s">
        <v>334</v>
      </c>
      <c r="G105" s="1">
        <v>62</v>
      </c>
    </row>
    <row r="106" spans="1:7" ht="15">
      <c r="A106" s="1" t="s">
        <v>365</v>
      </c>
      <c r="B106" s="1" t="s">
        <v>374</v>
      </c>
      <c r="C106" s="1" t="s">
        <v>375</v>
      </c>
      <c r="D106" s="1" t="s">
        <v>139</v>
      </c>
      <c r="E106" s="1">
        <v>47</v>
      </c>
      <c r="F106" s="1" t="s">
        <v>334</v>
      </c>
      <c r="G106" s="1">
        <v>62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清～清</cp:lastModifiedBy>
  <cp:lastPrinted>2022-09-08T08:02:21Z</cp:lastPrinted>
  <dcterms:created xsi:type="dcterms:W3CDTF">2016-07-02T13:31:24Z</dcterms:created>
  <dcterms:modified xsi:type="dcterms:W3CDTF">2022-09-12T06:07:44Z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D17936DF9D8A4898A09C962CF7DEDD7F</vt:lpwstr>
  </property>
</Properties>
</file>