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过分" sheetId="9" r:id="rId1"/>
  </sheets>
  <definedNames>
    <definedName name="_xlnm._FilterDatabase" localSheetId="0" hidden="1">过分!$A$4:$R$79</definedName>
    <definedName name="_xlnm.Print_Titles" localSheetId="0">过分!$1:$4</definedName>
  </definedNames>
  <calcPr calcId="144525"/>
</workbook>
</file>

<file path=xl/sharedStrings.xml><?xml version="1.0" encoding="utf-8"?>
<sst xmlns="http://schemas.openxmlformats.org/spreadsheetml/2006/main" count="471" uniqueCount="198">
  <si>
    <t>2022年荣昌区教育事业单位公开招聘面试总成绩公布表　日期：2023.01.08</t>
  </si>
  <si>
    <t>注：1. 1. A类考试类型岗位总成绩=公共科目笔试成绩×30% +专业科目笔试成绩×30%+专业技能测试成绩×20% +综合面试成绩×20%；B类考试类型岗位总成绩=公共科目笔试成绩×30%+专业科目笔试成绩×30% +综合面试成绩×40%。2.考核总成绩采取百分制计算，四舍五入后精确到小数点后两位数；3.未能形成有效竞争的岗位考生面试成绩任意一项未达到70分者，不得确定为体检人选。面试当天，若原确定进入面试的部分人员主动放弃，导致竞争比例达不到2:1的，及时报考务办。4.缺考请在备注写明：“缺”。</t>
  </si>
  <si>
    <t>序号</t>
  </si>
  <si>
    <t>报考单位</t>
  </si>
  <si>
    <t>报考岗位</t>
  </si>
  <si>
    <t>招聘指标</t>
  </si>
  <si>
    <t>姓名</t>
  </si>
  <si>
    <t>抽签号</t>
  </si>
  <si>
    <t>笔试成绩60%</t>
  </si>
  <si>
    <t>面试成绩40%</t>
  </si>
  <si>
    <t>考试总成绩</t>
  </si>
  <si>
    <t>岗位排名</t>
  </si>
  <si>
    <t>是否进入体检　</t>
  </si>
  <si>
    <t>备注</t>
  </si>
  <si>
    <t>成绩</t>
  </si>
  <si>
    <t>折算成绩/2*60%</t>
  </si>
  <si>
    <t>专业测试</t>
  </si>
  <si>
    <t>专业折算20%</t>
  </si>
  <si>
    <t>结构化</t>
  </si>
  <si>
    <t>结构化折算20%</t>
  </si>
  <si>
    <t>折算合计</t>
  </si>
  <si>
    <t>仁义中学</t>
  </si>
  <si>
    <t>高中语文</t>
  </si>
  <si>
    <t>龚小玲</t>
  </si>
  <si>
    <t>1-3</t>
  </si>
  <si>
    <t>否</t>
  </si>
  <si>
    <t>A</t>
  </si>
  <si>
    <t>秦明菊</t>
  </si>
  <si>
    <t>1-6</t>
  </si>
  <si>
    <t>李佳运</t>
  </si>
  <si>
    <t>1-4</t>
  </si>
  <si>
    <t>是</t>
  </si>
  <si>
    <t>黄艳</t>
  </si>
  <si>
    <t>1-1</t>
  </si>
  <si>
    <t>谢佳</t>
  </si>
  <si>
    <t>1-7</t>
  </si>
  <si>
    <t>郭欧</t>
  </si>
  <si>
    <t>1-5</t>
  </si>
  <si>
    <t>冯念</t>
  </si>
  <si>
    <t>1-8</t>
  </si>
  <si>
    <t>程亚林</t>
  </si>
  <si>
    <t>1-9</t>
  </si>
  <si>
    <t>旷欣</t>
  </si>
  <si>
    <t>1-2</t>
  </si>
  <si>
    <t>荣昌中学</t>
  </si>
  <si>
    <t>初中语文</t>
  </si>
  <si>
    <t>高代莉</t>
  </si>
  <si>
    <t>1-10</t>
  </si>
  <si>
    <t>邓芳</t>
  </si>
  <si>
    <t>1-12</t>
  </si>
  <si>
    <t>李婧</t>
  </si>
  <si>
    <t>1-11</t>
  </si>
  <si>
    <t>盘龙镇初级中学</t>
  </si>
  <si>
    <t>肖素平</t>
  </si>
  <si>
    <t>1-13</t>
  </si>
  <si>
    <t>周燕</t>
  </si>
  <si>
    <t>1-14</t>
  </si>
  <si>
    <t>陈欢</t>
  </si>
  <si>
    <t>1-15</t>
  </si>
  <si>
    <t>安富中学</t>
  </si>
  <si>
    <t>高中数学</t>
  </si>
  <si>
    <t>郑娟</t>
  </si>
  <si>
    <t>2-7</t>
  </si>
  <si>
    <t>冉滔滔</t>
  </si>
  <si>
    <t>2-1</t>
  </si>
  <si>
    <t>蒋思慧</t>
  </si>
  <si>
    <t>2-4</t>
  </si>
  <si>
    <t>梁爽</t>
  </si>
  <si>
    <t>2-11</t>
  </si>
  <si>
    <t>何颖</t>
  </si>
  <si>
    <t>2-9</t>
  </si>
  <si>
    <t>王玉红</t>
  </si>
  <si>
    <t>2-8</t>
  </si>
  <si>
    <t>王浩然</t>
  </si>
  <si>
    <t>2-3</t>
  </si>
  <si>
    <t>刘陈</t>
  </si>
  <si>
    <t>2-6</t>
  </si>
  <si>
    <t>袁祥花</t>
  </si>
  <si>
    <t>2-2</t>
  </si>
  <si>
    <t>刘泽莹</t>
  </si>
  <si>
    <t>2-10</t>
  </si>
  <si>
    <t>张宁之</t>
  </si>
  <si>
    <t>2-5</t>
  </si>
  <si>
    <t>高中物理</t>
  </si>
  <si>
    <t>布志威</t>
  </si>
  <si>
    <t>2-13</t>
  </si>
  <si>
    <t>曾庆利</t>
  </si>
  <si>
    <t>2-14</t>
  </si>
  <si>
    <t>丁嘉华</t>
  </si>
  <si>
    <t>2-12</t>
  </si>
  <si>
    <t>高中地理</t>
  </si>
  <si>
    <t>黄永慧</t>
  </si>
  <si>
    <t>2-15</t>
  </si>
  <si>
    <t>唐媛媛</t>
  </si>
  <si>
    <t>2-17</t>
  </si>
  <si>
    <t>陈中琴</t>
  </si>
  <si>
    <t>2-16</t>
  </si>
  <si>
    <t>初中数学</t>
  </si>
  <si>
    <t>汪原禾</t>
  </si>
  <si>
    <t>3-2</t>
  </si>
  <si>
    <t>沈菊</t>
  </si>
  <si>
    <t>3-3</t>
  </si>
  <si>
    <t>张娟</t>
  </si>
  <si>
    <t>3-1</t>
  </si>
  <si>
    <t>王敏</t>
  </si>
  <si>
    <t>3-9</t>
  </si>
  <si>
    <t>王小季</t>
  </si>
  <si>
    <t>3-6</t>
  </si>
  <si>
    <t>陈慧贤</t>
  </si>
  <si>
    <t>3-4</t>
  </si>
  <si>
    <t>孙长明</t>
  </si>
  <si>
    <t>3-5</t>
  </si>
  <si>
    <t>肖兴发</t>
  </si>
  <si>
    <t>3-8</t>
  </si>
  <si>
    <t>刘照龙</t>
  </si>
  <si>
    <t>3-7</t>
  </si>
  <si>
    <t>初中物理</t>
  </si>
  <si>
    <t>陈圆明</t>
  </si>
  <si>
    <t>3-10</t>
  </si>
  <si>
    <t>庞楠</t>
  </si>
  <si>
    <t>3-11</t>
  </si>
  <si>
    <t>清升镇初级中学</t>
  </si>
  <si>
    <t>初中生物</t>
  </si>
  <si>
    <t>刘晓娟</t>
  </si>
  <si>
    <t>3-13</t>
  </si>
  <si>
    <t>王迎春</t>
  </si>
  <si>
    <t>3-12</t>
  </si>
  <si>
    <t>初中政治</t>
  </si>
  <si>
    <t>4-2</t>
  </si>
  <si>
    <t>陈玉梅</t>
  </si>
  <si>
    <t>4-1</t>
  </si>
  <si>
    <t>叶寒雨</t>
  </si>
  <si>
    <t>4-3</t>
  </si>
  <si>
    <t>初中英语</t>
  </si>
  <si>
    <t>罗余敏</t>
  </si>
  <si>
    <t>4-5</t>
  </si>
  <si>
    <t>王露莹</t>
  </si>
  <si>
    <t>4-4</t>
  </si>
  <si>
    <t>陈丹</t>
  </si>
  <si>
    <t>4-6</t>
  </si>
  <si>
    <t>高中历史</t>
  </si>
  <si>
    <t>袁丹丹</t>
  </si>
  <si>
    <t>4-9</t>
  </si>
  <si>
    <t>马小梅</t>
  </si>
  <si>
    <t>4-8</t>
  </si>
  <si>
    <t>杨桂梅</t>
  </si>
  <si>
    <t>4-10</t>
  </si>
  <si>
    <t>万林</t>
  </si>
  <si>
    <t>4-11</t>
  </si>
  <si>
    <t>刘光梨</t>
  </si>
  <si>
    <t>4-7</t>
  </si>
  <si>
    <t>初中历史</t>
  </si>
  <si>
    <t>王睿</t>
  </si>
  <si>
    <t>4-12</t>
  </si>
  <si>
    <t>段敏</t>
  </si>
  <si>
    <t>4-14</t>
  </si>
  <si>
    <t>袁媛</t>
  </si>
  <si>
    <t>4-13</t>
  </si>
  <si>
    <t>会计</t>
  </si>
  <si>
    <t>陈琴</t>
  </si>
  <si>
    <t>5-1</t>
  </si>
  <si>
    <t>B</t>
  </si>
  <si>
    <t>张蔚</t>
  </si>
  <si>
    <t>5-3</t>
  </si>
  <si>
    <t>袁其萌</t>
  </si>
  <si>
    <t>5-4</t>
  </si>
  <si>
    <t>高夏天</t>
  </si>
  <si>
    <t>5-2</t>
  </si>
  <si>
    <t>唐莉莉</t>
  </si>
  <si>
    <t>5-5</t>
  </si>
  <si>
    <t>初中体育1</t>
  </si>
  <si>
    <t>李锦濠</t>
  </si>
  <si>
    <t>5-6</t>
  </si>
  <si>
    <t>蒋勇</t>
  </si>
  <si>
    <t>5-7</t>
  </si>
  <si>
    <t>初中体育2</t>
  </si>
  <si>
    <t>付文艳</t>
  </si>
  <si>
    <t>5-9</t>
  </si>
  <si>
    <t>李俊</t>
  </si>
  <si>
    <t>5-8</t>
  </si>
  <si>
    <t>河包镇初级中学</t>
  </si>
  <si>
    <t>初中体育</t>
  </si>
  <si>
    <t>杨四红</t>
  </si>
  <si>
    <t>5-10</t>
  </si>
  <si>
    <t>林小椿</t>
  </si>
  <si>
    <t>5-11</t>
  </si>
  <si>
    <t>初中音乐</t>
  </si>
  <si>
    <t>张利</t>
  </si>
  <si>
    <t>5-12</t>
  </si>
  <si>
    <t>刘瑶</t>
  </si>
  <si>
    <t>5-13</t>
  </si>
  <si>
    <t>初中地理</t>
  </si>
  <si>
    <t>卢姝妤</t>
  </si>
  <si>
    <t>5-15</t>
  </si>
  <si>
    <t>黄桦</t>
  </si>
  <si>
    <t>5-16</t>
  </si>
  <si>
    <t>张力文</t>
  </si>
  <si>
    <t>5-14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</si>
</sst>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方正仿宋_GBK"/>
      <charset val="134"/>
    </font>
    <font>
      <b/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0"/>
    <xf numFmtId="0" fontId="23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9"/>
  <sheetViews>
    <sheetView tabSelected="1" workbookViewId="0">
      <pane ySplit="4" topLeftCell="A17" activePane="bottomLeft" state="frozen"/>
      <selection/>
      <selection pane="bottomLeft" activeCell="I22" sqref="I22"/>
    </sheetView>
  </sheetViews>
  <sheetFormatPr defaultColWidth="9" defaultRowHeight="14.4"/>
  <cols>
    <col min="1" max="1" width="3.11111111111111" style="3" customWidth="1"/>
    <col min="2" max="2" width="20" style="3" customWidth="1"/>
    <col min="3" max="3" width="23" style="3" customWidth="1"/>
    <col min="4" max="4" width="5.44444444444444" style="4" customWidth="1"/>
    <col min="5" max="5" width="7.77777777777778" style="4" customWidth="1"/>
    <col min="6" max="6" width="7.22222222222222" style="3" customWidth="1"/>
    <col min="7" max="7" width="5.66666666666667" style="3" customWidth="1"/>
    <col min="8" max="8" width="8.22222222222222" style="3" customWidth="1"/>
    <col min="9" max="9" width="8.77777777777778" style="3" customWidth="1"/>
    <col min="10" max="10" width="7.66666666666667" style="3" customWidth="1"/>
    <col min="11" max="11" width="8.11111111111111" style="3" customWidth="1"/>
    <col min="12" max="12" width="7.55555555555556" style="3" customWidth="1"/>
    <col min="13" max="13" width="8.66666666666667" style="3" customWidth="1"/>
    <col min="14" max="14" width="9.88888888888889" style="3" customWidth="1"/>
    <col min="15" max="15" width="5.22222222222222" style="3" customWidth="1"/>
    <col min="16" max="16" width="5.33333333333333" style="3" customWidth="1"/>
    <col min="17" max="17" width="5.11111111111111" style="3" customWidth="1"/>
    <col min="18" max="16384" width="9" style="3"/>
  </cols>
  <sheetData>
    <row r="1" ht="21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30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15" customHeight="1" spans="1:18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7"/>
      <c r="I3" s="16" t="s">
        <v>9</v>
      </c>
      <c r="J3" s="16"/>
      <c r="K3" s="16"/>
      <c r="L3" s="16"/>
      <c r="M3" s="17"/>
      <c r="N3" s="16" t="s">
        <v>10</v>
      </c>
      <c r="O3" s="16" t="s">
        <v>11</v>
      </c>
      <c r="P3" s="7" t="s">
        <v>12</v>
      </c>
      <c r="Q3" s="7" t="s">
        <v>13</v>
      </c>
      <c r="R3" s="24"/>
    </row>
    <row r="4" s="1" customFormat="1" ht="22" customHeight="1" spans="1:18">
      <c r="A4" s="7"/>
      <c r="B4" s="8"/>
      <c r="C4" s="7"/>
      <c r="D4" s="7"/>
      <c r="E4" s="10"/>
      <c r="F4" s="7"/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1" t="s">
        <v>19</v>
      </c>
      <c r="M4" s="17" t="s">
        <v>20</v>
      </c>
      <c r="N4" s="16"/>
      <c r="O4" s="16"/>
      <c r="P4" s="7"/>
      <c r="Q4" s="7"/>
      <c r="R4" s="24"/>
    </row>
    <row r="5" s="2" customFormat="1" ht="25" customHeight="1" spans="1:17">
      <c r="A5" s="12">
        <v>1</v>
      </c>
      <c r="B5" s="13" t="s">
        <v>21</v>
      </c>
      <c r="C5" s="13" t="s">
        <v>22</v>
      </c>
      <c r="D5" s="12">
        <v>3</v>
      </c>
      <c r="E5" s="13" t="s">
        <v>23</v>
      </c>
      <c r="F5" s="14" t="s">
        <v>24</v>
      </c>
      <c r="G5" s="13">
        <v>165</v>
      </c>
      <c r="H5" s="15">
        <f>G5/2*60%</f>
        <v>49.5</v>
      </c>
      <c r="I5" s="18">
        <v>78.8</v>
      </c>
      <c r="J5" s="19">
        <f>I5*20%</f>
        <v>15.76</v>
      </c>
      <c r="K5" s="20">
        <v>69</v>
      </c>
      <c r="L5" s="18">
        <f>K5*20%</f>
        <v>13.8</v>
      </c>
      <c r="M5" s="18">
        <f>J5+L5</f>
        <v>29.56</v>
      </c>
      <c r="N5" s="21">
        <f>H5+M5</f>
        <v>79.06</v>
      </c>
      <c r="O5" s="22">
        <v>5</v>
      </c>
      <c r="P5" s="22" t="s">
        <v>25</v>
      </c>
      <c r="Q5" s="12" t="s">
        <v>26</v>
      </c>
    </row>
    <row r="6" s="2" customFormat="1" ht="25" customHeight="1" spans="1:17">
      <c r="A6" s="12">
        <v>2</v>
      </c>
      <c r="B6" s="13" t="s">
        <v>21</v>
      </c>
      <c r="C6" s="13" t="s">
        <v>22</v>
      </c>
      <c r="D6" s="12"/>
      <c r="E6" s="13" t="s">
        <v>27</v>
      </c>
      <c r="F6" s="14" t="s">
        <v>28</v>
      </c>
      <c r="G6" s="13">
        <v>158</v>
      </c>
      <c r="H6" s="15">
        <f t="shared" ref="H6:H37" si="0">G6/2*60%</f>
        <v>47.4</v>
      </c>
      <c r="I6" s="18">
        <v>80.2</v>
      </c>
      <c r="J6" s="19">
        <f t="shared" ref="J6:J37" si="1">I6*20%</f>
        <v>16.04</v>
      </c>
      <c r="K6" s="20">
        <v>74.6</v>
      </c>
      <c r="L6" s="18">
        <f t="shared" ref="L6:L37" si="2">K6*20%</f>
        <v>14.92</v>
      </c>
      <c r="M6" s="18">
        <f t="shared" ref="M6:M37" si="3">J6+L6</f>
        <v>30.96</v>
      </c>
      <c r="N6" s="21">
        <f t="shared" ref="N6:N37" si="4">H6+M6</f>
        <v>78.36</v>
      </c>
      <c r="O6" s="22">
        <v>7</v>
      </c>
      <c r="P6" s="22" t="s">
        <v>25</v>
      </c>
      <c r="Q6" s="12" t="s">
        <v>26</v>
      </c>
    </row>
    <row r="7" s="2" customFormat="1" ht="25" customHeight="1" spans="1:17">
      <c r="A7" s="12">
        <v>3</v>
      </c>
      <c r="B7" s="13" t="s">
        <v>21</v>
      </c>
      <c r="C7" s="13" t="s">
        <v>22</v>
      </c>
      <c r="D7" s="12"/>
      <c r="E7" s="13" t="s">
        <v>29</v>
      </c>
      <c r="F7" s="14" t="s">
        <v>30</v>
      </c>
      <c r="G7" s="13">
        <v>158</v>
      </c>
      <c r="H7" s="15">
        <f t="shared" si="0"/>
        <v>47.4</v>
      </c>
      <c r="I7" s="18">
        <v>81.6</v>
      </c>
      <c r="J7" s="19">
        <f t="shared" si="1"/>
        <v>16.32</v>
      </c>
      <c r="K7" s="18">
        <v>82.68</v>
      </c>
      <c r="L7" s="18">
        <f t="shared" si="2"/>
        <v>16.536</v>
      </c>
      <c r="M7" s="18">
        <f t="shared" si="3"/>
        <v>32.856</v>
      </c>
      <c r="N7" s="21">
        <f t="shared" si="4"/>
        <v>80.256</v>
      </c>
      <c r="O7" s="22">
        <v>2</v>
      </c>
      <c r="P7" s="22" t="s">
        <v>31</v>
      </c>
      <c r="Q7" s="12" t="s">
        <v>26</v>
      </c>
    </row>
    <row r="8" s="2" customFormat="1" ht="25" customHeight="1" spans="1:17">
      <c r="A8" s="12">
        <v>4</v>
      </c>
      <c r="B8" s="13" t="s">
        <v>21</v>
      </c>
      <c r="C8" s="13" t="s">
        <v>22</v>
      </c>
      <c r="D8" s="12"/>
      <c r="E8" s="13" t="s">
        <v>32</v>
      </c>
      <c r="F8" s="14" t="s">
        <v>33</v>
      </c>
      <c r="G8" s="13">
        <v>157</v>
      </c>
      <c r="H8" s="15">
        <f t="shared" si="0"/>
        <v>47.1</v>
      </c>
      <c r="I8" s="18">
        <v>81.8</v>
      </c>
      <c r="J8" s="19">
        <f t="shared" si="1"/>
        <v>16.36</v>
      </c>
      <c r="K8" s="18">
        <v>83.76</v>
      </c>
      <c r="L8" s="18">
        <f t="shared" si="2"/>
        <v>16.752</v>
      </c>
      <c r="M8" s="18">
        <f t="shared" si="3"/>
        <v>33.112</v>
      </c>
      <c r="N8" s="21">
        <f t="shared" si="4"/>
        <v>80.212</v>
      </c>
      <c r="O8" s="22">
        <v>3</v>
      </c>
      <c r="P8" s="22" t="s">
        <v>31</v>
      </c>
      <c r="Q8" s="12" t="s">
        <v>26</v>
      </c>
    </row>
    <row r="9" s="2" customFormat="1" ht="25" customHeight="1" spans="1:17">
      <c r="A9" s="12">
        <v>5</v>
      </c>
      <c r="B9" s="13" t="s">
        <v>21</v>
      </c>
      <c r="C9" s="13" t="s">
        <v>22</v>
      </c>
      <c r="D9" s="12"/>
      <c r="E9" s="13" t="s">
        <v>34</v>
      </c>
      <c r="F9" s="14" t="s">
        <v>35</v>
      </c>
      <c r="G9" s="13">
        <v>156</v>
      </c>
      <c r="H9" s="15">
        <f t="shared" si="0"/>
        <v>46.8</v>
      </c>
      <c r="I9" s="18">
        <v>83.7</v>
      </c>
      <c r="J9" s="19">
        <f t="shared" si="1"/>
        <v>16.74</v>
      </c>
      <c r="K9" s="18">
        <v>79.9</v>
      </c>
      <c r="L9" s="18">
        <f t="shared" si="2"/>
        <v>15.98</v>
      </c>
      <c r="M9" s="18">
        <f t="shared" si="3"/>
        <v>32.72</v>
      </c>
      <c r="N9" s="21">
        <f t="shared" si="4"/>
        <v>79.52</v>
      </c>
      <c r="O9" s="22">
        <v>4</v>
      </c>
      <c r="P9" s="22" t="s">
        <v>25</v>
      </c>
      <c r="Q9" s="12" t="s">
        <v>26</v>
      </c>
    </row>
    <row r="10" s="2" customFormat="1" ht="25" customHeight="1" spans="1:17">
      <c r="A10" s="12">
        <v>6</v>
      </c>
      <c r="B10" s="13" t="s">
        <v>21</v>
      </c>
      <c r="C10" s="13" t="s">
        <v>22</v>
      </c>
      <c r="D10" s="12"/>
      <c r="E10" s="13" t="s">
        <v>36</v>
      </c>
      <c r="F10" s="14" t="s">
        <v>37</v>
      </c>
      <c r="G10" s="13">
        <v>156</v>
      </c>
      <c r="H10" s="15">
        <f t="shared" si="0"/>
        <v>46.8</v>
      </c>
      <c r="I10" s="18">
        <v>84.8</v>
      </c>
      <c r="J10" s="19">
        <f t="shared" si="1"/>
        <v>16.96</v>
      </c>
      <c r="K10" s="18">
        <v>82.6</v>
      </c>
      <c r="L10" s="18">
        <f t="shared" si="2"/>
        <v>16.52</v>
      </c>
      <c r="M10" s="18">
        <f t="shared" si="3"/>
        <v>33.48</v>
      </c>
      <c r="N10" s="21">
        <f t="shared" si="4"/>
        <v>80.28</v>
      </c>
      <c r="O10" s="22">
        <v>1</v>
      </c>
      <c r="P10" s="22" t="s">
        <v>31</v>
      </c>
      <c r="Q10" s="12" t="s">
        <v>26</v>
      </c>
    </row>
    <row r="11" s="2" customFormat="1" ht="25" customHeight="1" spans="1:17">
      <c r="A11" s="12">
        <v>7</v>
      </c>
      <c r="B11" s="13" t="s">
        <v>21</v>
      </c>
      <c r="C11" s="13" t="s">
        <v>22</v>
      </c>
      <c r="D11" s="12"/>
      <c r="E11" s="13" t="s">
        <v>38</v>
      </c>
      <c r="F11" s="14" t="s">
        <v>39</v>
      </c>
      <c r="G11" s="13">
        <v>156</v>
      </c>
      <c r="H11" s="15">
        <f t="shared" si="0"/>
        <v>46.8</v>
      </c>
      <c r="I11" s="18">
        <v>82.3</v>
      </c>
      <c r="J11" s="19">
        <f t="shared" si="1"/>
        <v>16.46</v>
      </c>
      <c r="K11" s="18">
        <v>78.3</v>
      </c>
      <c r="L11" s="18">
        <f t="shared" si="2"/>
        <v>15.66</v>
      </c>
      <c r="M11" s="18">
        <f t="shared" si="3"/>
        <v>32.12</v>
      </c>
      <c r="N11" s="21">
        <f t="shared" si="4"/>
        <v>78.92</v>
      </c>
      <c r="O11" s="22">
        <v>6</v>
      </c>
      <c r="P11" s="22" t="s">
        <v>25</v>
      </c>
      <c r="Q11" s="12" t="s">
        <v>26</v>
      </c>
    </row>
    <row r="12" s="2" customFormat="1" ht="25" customHeight="1" spans="1:17">
      <c r="A12" s="12">
        <v>8</v>
      </c>
      <c r="B12" s="13" t="s">
        <v>21</v>
      </c>
      <c r="C12" s="13" t="s">
        <v>22</v>
      </c>
      <c r="D12" s="12"/>
      <c r="E12" s="13" t="s">
        <v>40</v>
      </c>
      <c r="F12" s="14" t="s">
        <v>41</v>
      </c>
      <c r="G12" s="13">
        <v>155</v>
      </c>
      <c r="H12" s="15">
        <f t="shared" si="0"/>
        <v>46.5</v>
      </c>
      <c r="I12" s="18">
        <v>80.6</v>
      </c>
      <c r="J12" s="19">
        <f t="shared" si="1"/>
        <v>16.12</v>
      </c>
      <c r="K12" s="18">
        <v>78.66</v>
      </c>
      <c r="L12" s="18">
        <f t="shared" si="2"/>
        <v>15.732</v>
      </c>
      <c r="M12" s="18">
        <f t="shared" si="3"/>
        <v>31.852</v>
      </c>
      <c r="N12" s="21">
        <f t="shared" si="4"/>
        <v>78.352</v>
      </c>
      <c r="O12" s="22">
        <v>8</v>
      </c>
      <c r="P12" s="22" t="s">
        <v>25</v>
      </c>
      <c r="Q12" s="12" t="s">
        <v>26</v>
      </c>
    </row>
    <row r="13" s="2" customFormat="1" ht="25" customHeight="1" spans="1:17">
      <c r="A13" s="12">
        <v>9</v>
      </c>
      <c r="B13" s="13" t="s">
        <v>21</v>
      </c>
      <c r="C13" s="13" t="s">
        <v>22</v>
      </c>
      <c r="D13" s="12"/>
      <c r="E13" s="13" t="s">
        <v>42</v>
      </c>
      <c r="F13" s="14" t="s">
        <v>43</v>
      </c>
      <c r="G13" s="13">
        <v>154</v>
      </c>
      <c r="H13" s="15">
        <f t="shared" si="0"/>
        <v>46.2</v>
      </c>
      <c r="I13" s="18">
        <v>77</v>
      </c>
      <c r="J13" s="19">
        <f t="shared" si="1"/>
        <v>15.4</v>
      </c>
      <c r="K13" s="18">
        <v>77.2</v>
      </c>
      <c r="L13" s="18">
        <f t="shared" si="2"/>
        <v>15.44</v>
      </c>
      <c r="M13" s="18">
        <f t="shared" si="3"/>
        <v>30.84</v>
      </c>
      <c r="N13" s="21">
        <f t="shared" si="4"/>
        <v>77.04</v>
      </c>
      <c r="O13" s="22">
        <v>9</v>
      </c>
      <c r="P13" s="22" t="s">
        <v>25</v>
      </c>
      <c r="Q13" s="12" t="s">
        <v>26</v>
      </c>
    </row>
    <row r="14" s="2" customFormat="1" ht="25" customHeight="1" spans="1:17">
      <c r="A14" s="12">
        <v>10</v>
      </c>
      <c r="B14" s="13" t="s">
        <v>44</v>
      </c>
      <c r="C14" s="13" t="s">
        <v>45</v>
      </c>
      <c r="D14" s="12">
        <v>1</v>
      </c>
      <c r="E14" s="13" t="s">
        <v>46</v>
      </c>
      <c r="F14" s="14" t="s">
        <v>47</v>
      </c>
      <c r="G14" s="13">
        <v>163</v>
      </c>
      <c r="H14" s="15">
        <f t="shared" si="0"/>
        <v>48.9</v>
      </c>
      <c r="I14" s="18">
        <v>82</v>
      </c>
      <c r="J14" s="19">
        <f t="shared" si="1"/>
        <v>16.4</v>
      </c>
      <c r="K14" s="18">
        <v>77.94</v>
      </c>
      <c r="L14" s="18">
        <f t="shared" si="2"/>
        <v>15.588</v>
      </c>
      <c r="M14" s="18">
        <f t="shared" si="3"/>
        <v>31.988</v>
      </c>
      <c r="N14" s="21">
        <f t="shared" si="4"/>
        <v>80.888</v>
      </c>
      <c r="O14" s="22">
        <v>1</v>
      </c>
      <c r="P14" s="22" t="s">
        <v>31</v>
      </c>
      <c r="Q14" s="12" t="s">
        <v>26</v>
      </c>
    </row>
    <row r="15" s="2" customFormat="1" ht="25" customHeight="1" spans="1:17">
      <c r="A15" s="12">
        <v>11</v>
      </c>
      <c r="B15" s="13" t="s">
        <v>44</v>
      </c>
      <c r="C15" s="13" t="s">
        <v>45</v>
      </c>
      <c r="D15" s="12"/>
      <c r="E15" s="13" t="s">
        <v>48</v>
      </c>
      <c r="F15" s="14" t="s">
        <v>49</v>
      </c>
      <c r="G15" s="13">
        <v>160</v>
      </c>
      <c r="H15" s="15">
        <f t="shared" si="0"/>
        <v>48</v>
      </c>
      <c r="I15" s="18">
        <v>83</v>
      </c>
      <c r="J15" s="19">
        <f t="shared" si="1"/>
        <v>16.6</v>
      </c>
      <c r="K15" s="18">
        <v>81.36</v>
      </c>
      <c r="L15" s="18">
        <f t="shared" si="2"/>
        <v>16.272</v>
      </c>
      <c r="M15" s="18">
        <f t="shared" si="3"/>
        <v>32.872</v>
      </c>
      <c r="N15" s="21">
        <f t="shared" si="4"/>
        <v>80.872</v>
      </c>
      <c r="O15" s="22">
        <v>2</v>
      </c>
      <c r="P15" s="22" t="s">
        <v>25</v>
      </c>
      <c r="Q15" s="12" t="s">
        <v>26</v>
      </c>
    </row>
    <row r="16" s="2" customFormat="1" ht="25" customHeight="1" spans="1:17">
      <c r="A16" s="12">
        <v>12</v>
      </c>
      <c r="B16" s="13" t="s">
        <v>44</v>
      </c>
      <c r="C16" s="13" t="s">
        <v>45</v>
      </c>
      <c r="D16" s="12"/>
      <c r="E16" s="13" t="s">
        <v>50</v>
      </c>
      <c r="F16" s="14" t="s">
        <v>51</v>
      </c>
      <c r="G16" s="13">
        <v>160</v>
      </c>
      <c r="H16" s="15">
        <f t="shared" si="0"/>
        <v>48</v>
      </c>
      <c r="I16" s="18">
        <v>0</v>
      </c>
      <c r="J16" s="19">
        <f t="shared" si="1"/>
        <v>0</v>
      </c>
      <c r="K16" s="18">
        <v>0</v>
      </c>
      <c r="L16" s="18">
        <f t="shared" si="2"/>
        <v>0</v>
      </c>
      <c r="M16" s="18">
        <f t="shared" si="3"/>
        <v>0</v>
      </c>
      <c r="N16" s="21">
        <f t="shared" si="4"/>
        <v>48</v>
      </c>
      <c r="O16" s="22">
        <v>3</v>
      </c>
      <c r="P16" s="22" t="s">
        <v>25</v>
      </c>
      <c r="Q16" s="12" t="s">
        <v>26</v>
      </c>
    </row>
    <row r="17" s="2" customFormat="1" ht="25" customHeight="1" spans="1:17">
      <c r="A17" s="12">
        <v>13</v>
      </c>
      <c r="B17" s="13" t="s">
        <v>52</v>
      </c>
      <c r="C17" s="13" t="s">
        <v>45</v>
      </c>
      <c r="D17" s="12">
        <v>1</v>
      </c>
      <c r="E17" s="13" t="s">
        <v>53</v>
      </c>
      <c r="F17" s="14" t="s">
        <v>54</v>
      </c>
      <c r="G17" s="13">
        <v>152</v>
      </c>
      <c r="H17" s="15">
        <f t="shared" si="0"/>
        <v>45.6</v>
      </c>
      <c r="I17" s="18">
        <v>0</v>
      </c>
      <c r="J17" s="19">
        <f t="shared" si="1"/>
        <v>0</v>
      </c>
      <c r="K17" s="18">
        <v>0</v>
      </c>
      <c r="L17" s="18">
        <f t="shared" si="2"/>
        <v>0</v>
      </c>
      <c r="M17" s="18">
        <f t="shared" si="3"/>
        <v>0</v>
      </c>
      <c r="N17" s="21">
        <f t="shared" si="4"/>
        <v>45.6</v>
      </c>
      <c r="O17" s="22">
        <v>3</v>
      </c>
      <c r="P17" s="22" t="s">
        <v>25</v>
      </c>
      <c r="Q17" s="12" t="s">
        <v>26</v>
      </c>
    </row>
    <row r="18" s="2" customFormat="1" ht="25" customHeight="1" spans="1:17">
      <c r="A18" s="12">
        <v>14</v>
      </c>
      <c r="B18" s="13" t="s">
        <v>52</v>
      </c>
      <c r="C18" s="13" t="s">
        <v>45</v>
      </c>
      <c r="D18" s="12"/>
      <c r="E18" s="13" t="s">
        <v>55</v>
      </c>
      <c r="F18" s="14" t="s">
        <v>56</v>
      </c>
      <c r="G18" s="13">
        <v>152</v>
      </c>
      <c r="H18" s="15">
        <f t="shared" si="0"/>
        <v>45.6</v>
      </c>
      <c r="I18" s="18">
        <v>81.2</v>
      </c>
      <c r="J18" s="19">
        <f t="shared" si="1"/>
        <v>16.24</v>
      </c>
      <c r="K18" s="18">
        <v>82.24</v>
      </c>
      <c r="L18" s="18">
        <f t="shared" si="2"/>
        <v>16.448</v>
      </c>
      <c r="M18" s="18">
        <f t="shared" si="3"/>
        <v>32.688</v>
      </c>
      <c r="N18" s="21">
        <f t="shared" si="4"/>
        <v>78.288</v>
      </c>
      <c r="O18" s="22">
        <v>1</v>
      </c>
      <c r="P18" s="22" t="s">
        <v>31</v>
      </c>
      <c r="Q18" s="12" t="s">
        <v>26</v>
      </c>
    </row>
    <row r="19" s="2" customFormat="1" ht="25" customHeight="1" spans="1:17">
      <c r="A19" s="12">
        <v>15</v>
      </c>
      <c r="B19" s="13" t="s">
        <v>52</v>
      </c>
      <c r="C19" s="13" t="s">
        <v>45</v>
      </c>
      <c r="D19" s="12"/>
      <c r="E19" s="13" t="s">
        <v>57</v>
      </c>
      <c r="F19" s="14" t="s">
        <v>58</v>
      </c>
      <c r="G19" s="13">
        <v>151</v>
      </c>
      <c r="H19" s="15">
        <f t="shared" si="0"/>
        <v>45.3</v>
      </c>
      <c r="I19" s="18">
        <v>79.7</v>
      </c>
      <c r="J19" s="19">
        <f t="shared" si="1"/>
        <v>15.94</v>
      </c>
      <c r="K19" s="18">
        <v>83.72</v>
      </c>
      <c r="L19" s="18">
        <f t="shared" si="2"/>
        <v>16.744</v>
      </c>
      <c r="M19" s="18">
        <f t="shared" si="3"/>
        <v>32.684</v>
      </c>
      <c r="N19" s="21">
        <f t="shared" si="4"/>
        <v>77.984</v>
      </c>
      <c r="O19" s="22">
        <v>2</v>
      </c>
      <c r="P19" s="22" t="s">
        <v>25</v>
      </c>
      <c r="Q19" s="12" t="s">
        <v>26</v>
      </c>
    </row>
    <row r="20" s="2" customFormat="1" ht="25" customHeight="1" spans="1:17">
      <c r="A20" s="12">
        <v>1</v>
      </c>
      <c r="B20" s="13" t="s">
        <v>59</v>
      </c>
      <c r="C20" s="13" t="s">
        <v>60</v>
      </c>
      <c r="D20" s="12">
        <v>4</v>
      </c>
      <c r="E20" s="13" t="s">
        <v>61</v>
      </c>
      <c r="F20" s="14" t="s">
        <v>62</v>
      </c>
      <c r="G20" s="13">
        <v>147</v>
      </c>
      <c r="H20" s="15">
        <f t="shared" si="0"/>
        <v>44.1</v>
      </c>
      <c r="I20" s="23">
        <v>77.4</v>
      </c>
      <c r="J20" s="19">
        <f t="shared" si="1"/>
        <v>15.48</v>
      </c>
      <c r="K20" s="23">
        <v>76.4</v>
      </c>
      <c r="L20" s="18">
        <f t="shared" si="2"/>
        <v>15.28</v>
      </c>
      <c r="M20" s="18">
        <f t="shared" si="3"/>
        <v>30.76</v>
      </c>
      <c r="N20" s="21">
        <f t="shared" si="4"/>
        <v>74.86</v>
      </c>
      <c r="O20">
        <v>3</v>
      </c>
      <c r="P20" s="22" t="s">
        <v>31</v>
      </c>
      <c r="Q20" s="12" t="s">
        <v>26</v>
      </c>
    </row>
    <row r="21" s="2" customFormat="1" ht="25" customHeight="1" spans="1:17">
      <c r="A21" s="12">
        <v>2</v>
      </c>
      <c r="B21" s="13" t="s">
        <v>59</v>
      </c>
      <c r="C21" s="13" t="s">
        <v>60</v>
      </c>
      <c r="D21" s="12"/>
      <c r="E21" s="13" t="s">
        <v>63</v>
      </c>
      <c r="F21" s="14" t="s">
        <v>64</v>
      </c>
      <c r="G21" s="13">
        <v>146</v>
      </c>
      <c r="H21" s="15">
        <f t="shared" si="0"/>
        <v>43.8</v>
      </c>
      <c r="I21" s="23">
        <v>78.6</v>
      </c>
      <c r="J21" s="19">
        <f t="shared" si="1"/>
        <v>15.72</v>
      </c>
      <c r="K21" s="23">
        <v>80.4</v>
      </c>
      <c r="L21" s="18">
        <f t="shared" si="2"/>
        <v>16.08</v>
      </c>
      <c r="M21" s="18">
        <f t="shared" si="3"/>
        <v>31.8</v>
      </c>
      <c r="N21" s="21">
        <f t="shared" si="4"/>
        <v>75.6</v>
      </c>
      <c r="O21">
        <v>2</v>
      </c>
      <c r="P21" s="22" t="s">
        <v>31</v>
      </c>
      <c r="Q21" s="12" t="s">
        <v>26</v>
      </c>
    </row>
    <row r="22" s="2" customFormat="1" ht="25" customHeight="1" spans="1:17">
      <c r="A22" s="12">
        <v>3</v>
      </c>
      <c r="B22" s="13" t="s">
        <v>59</v>
      </c>
      <c r="C22" s="13" t="s">
        <v>60</v>
      </c>
      <c r="D22" s="12"/>
      <c r="E22" s="13" t="s">
        <v>65</v>
      </c>
      <c r="F22" s="14" t="s">
        <v>66</v>
      </c>
      <c r="G22" s="13">
        <v>144</v>
      </c>
      <c r="H22" s="15">
        <f t="shared" si="0"/>
        <v>43.2</v>
      </c>
      <c r="I22" s="23">
        <v>72.6</v>
      </c>
      <c r="J22" s="19">
        <f t="shared" si="1"/>
        <v>14.52</v>
      </c>
      <c r="K22" s="23">
        <v>78.1</v>
      </c>
      <c r="L22" s="18">
        <f t="shared" si="2"/>
        <v>15.62</v>
      </c>
      <c r="M22" s="18">
        <f t="shared" si="3"/>
        <v>30.14</v>
      </c>
      <c r="N22" s="21">
        <f t="shared" si="4"/>
        <v>73.34</v>
      </c>
      <c r="O22">
        <v>6</v>
      </c>
      <c r="P22" s="22" t="s">
        <v>25</v>
      </c>
      <c r="Q22" s="12" t="s">
        <v>26</v>
      </c>
    </row>
    <row r="23" s="2" customFormat="1" ht="25" customHeight="1" spans="1:17">
      <c r="A23" s="12">
        <v>4</v>
      </c>
      <c r="B23" s="13" t="s">
        <v>59</v>
      </c>
      <c r="C23" s="13" t="s">
        <v>60</v>
      </c>
      <c r="D23" s="12"/>
      <c r="E23" s="13" t="s">
        <v>67</v>
      </c>
      <c r="F23" s="14" t="s">
        <v>68</v>
      </c>
      <c r="G23" s="13">
        <v>144</v>
      </c>
      <c r="H23" s="15">
        <f t="shared" si="0"/>
        <v>43.2</v>
      </c>
      <c r="I23" s="18">
        <v>78</v>
      </c>
      <c r="J23" s="19">
        <f t="shared" si="1"/>
        <v>15.6</v>
      </c>
      <c r="K23" s="23">
        <v>79.2</v>
      </c>
      <c r="L23" s="18">
        <f t="shared" si="2"/>
        <v>15.84</v>
      </c>
      <c r="M23" s="18">
        <f t="shared" si="3"/>
        <v>31.44</v>
      </c>
      <c r="N23" s="21">
        <f t="shared" si="4"/>
        <v>74.64</v>
      </c>
      <c r="O23">
        <v>4</v>
      </c>
      <c r="P23" s="22" t="s">
        <v>31</v>
      </c>
      <c r="Q23" s="12" t="s">
        <v>26</v>
      </c>
    </row>
    <row r="24" s="2" customFormat="1" ht="25" customHeight="1" spans="1:17">
      <c r="A24" s="12">
        <v>5</v>
      </c>
      <c r="B24" s="13" t="s">
        <v>59</v>
      </c>
      <c r="C24" s="13" t="s">
        <v>60</v>
      </c>
      <c r="D24" s="12"/>
      <c r="E24" s="13" t="s">
        <v>69</v>
      </c>
      <c r="F24" s="14" t="s">
        <v>70</v>
      </c>
      <c r="G24" s="13">
        <v>144</v>
      </c>
      <c r="H24" s="15">
        <f t="shared" si="0"/>
        <v>43.2</v>
      </c>
      <c r="I24" s="18">
        <v>75.2</v>
      </c>
      <c r="J24" s="19">
        <f t="shared" si="1"/>
        <v>15.04</v>
      </c>
      <c r="K24" s="23">
        <v>77.4</v>
      </c>
      <c r="L24" s="18">
        <f t="shared" si="2"/>
        <v>15.48</v>
      </c>
      <c r="M24" s="18">
        <f t="shared" si="3"/>
        <v>30.52</v>
      </c>
      <c r="N24" s="21">
        <f t="shared" si="4"/>
        <v>73.72</v>
      </c>
      <c r="O24">
        <v>5</v>
      </c>
      <c r="P24" s="22" t="s">
        <v>25</v>
      </c>
      <c r="Q24" s="12" t="s">
        <v>26</v>
      </c>
    </row>
    <row r="25" s="2" customFormat="1" ht="25" customHeight="1" spans="1:17">
      <c r="A25" s="12">
        <v>6</v>
      </c>
      <c r="B25" s="13" t="s">
        <v>59</v>
      </c>
      <c r="C25" s="13" t="s">
        <v>60</v>
      </c>
      <c r="D25" s="12"/>
      <c r="E25" s="13" t="s">
        <v>71</v>
      </c>
      <c r="F25" s="14" t="s">
        <v>72</v>
      </c>
      <c r="G25" s="13">
        <v>143</v>
      </c>
      <c r="H25" s="15">
        <f t="shared" si="0"/>
        <v>42.9</v>
      </c>
      <c r="I25" s="18">
        <v>83.8</v>
      </c>
      <c r="J25" s="19">
        <f t="shared" si="1"/>
        <v>16.76</v>
      </c>
      <c r="K25" s="23">
        <v>84.8</v>
      </c>
      <c r="L25" s="18">
        <f t="shared" si="2"/>
        <v>16.96</v>
      </c>
      <c r="M25" s="18">
        <f t="shared" si="3"/>
        <v>33.72</v>
      </c>
      <c r="N25" s="21">
        <f t="shared" si="4"/>
        <v>76.62</v>
      </c>
      <c r="O25">
        <v>1</v>
      </c>
      <c r="P25" s="22" t="s">
        <v>31</v>
      </c>
      <c r="Q25" s="12" t="s">
        <v>26</v>
      </c>
    </row>
    <row r="26" s="2" customFormat="1" ht="25" customHeight="1" spans="1:17">
      <c r="A26" s="12">
        <v>7</v>
      </c>
      <c r="B26" s="13" t="s">
        <v>59</v>
      </c>
      <c r="C26" s="13" t="s">
        <v>60</v>
      </c>
      <c r="D26" s="12"/>
      <c r="E26" s="13" t="s">
        <v>73</v>
      </c>
      <c r="F26" s="14" t="s">
        <v>74</v>
      </c>
      <c r="G26" s="13">
        <v>137</v>
      </c>
      <c r="H26" s="15">
        <f t="shared" si="0"/>
        <v>41.1</v>
      </c>
      <c r="I26" s="18">
        <v>74.4</v>
      </c>
      <c r="J26" s="19">
        <f t="shared" si="1"/>
        <v>14.88</v>
      </c>
      <c r="K26" s="18">
        <v>79.7</v>
      </c>
      <c r="L26" s="18">
        <f t="shared" si="2"/>
        <v>15.94</v>
      </c>
      <c r="M26" s="18">
        <f t="shared" si="3"/>
        <v>30.82</v>
      </c>
      <c r="N26" s="21">
        <f t="shared" si="4"/>
        <v>71.92</v>
      </c>
      <c r="O26">
        <v>7</v>
      </c>
      <c r="P26" s="22" t="s">
        <v>25</v>
      </c>
      <c r="Q26" s="12" t="s">
        <v>26</v>
      </c>
    </row>
    <row r="27" s="2" customFormat="1" ht="25" customHeight="1" spans="1:17">
      <c r="A27" s="12">
        <v>8</v>
      </c>
      <c r="B27" s="13" t="s">
        <v>59</v>
      </c>
      <c r="C27" s="13" t="s">
        <v>60</v>
      </c>
      <c r="D27" s="12"/>
      <c r="E27" s="13" t="s">
        <v>75</v>
      </c>
      <c r="F27" s="14" t="s">
        <v>76</v>
      </c>
      <c r="G27" s="13">
        <v>132</v>
      </c>
      <c r="H27" s="15">
        <f t="shared" si="0"/>
        <v>39.6</v>
      </c>
      <c r="I27" s="18">
        <v>78.8</v>
      </c>
      <c r="J27" s="19">
        <f t="shared" si="1"/>
        <v>15.76</v>
      </c>
      <c r="K27" s="18">
        <v>78.26</v>
      </c>
      <c r="L27" s="18">
        <f t="shared" si="2"/>
        <v>15.652</v>
      </c>
      <c r="M27" s="18">
        <f t="shared" si="3"/>
        <v>31.412</v>
      </c>
      <c r="N27" s="21">
        <f t="shared" si="4"/>
        <v>71.012</v>
      </c>
      <c r="O27">
        <v>9</v>
      </c>
      <c r="P27" s="22" t="s">
        <v>25</v>
      </c>
      <c r="Q27" s="12" t="s">
        <v>26</v>
      </c>
    </row>
    <row r="28" s="2" customFormat="1" ht="25" customHeight="1" spans="1:17">
      <c r="A28" s="12">
        <v>9</v>
      </c>
      <c r="B28" s="13" t="s">
        <v>59</v>
      </c>
      <c r="C28" s="13" t="s">
        <v>60</v>
      </c>
      <c r="D28" s="12"/>
      <c r="E28" s="13" t="s">
        <v>77</v>
      </c>
      <c r="F28" s="14" t="s">
        <v>78</v>
      </c>
      <c r="G28" s="13">
        <v>132</v>
      </c>
      <c r="H28" s="15">
        <f t="shared" si="0"/>
        <v>39.6</v>
      </c>
      <c r="I28" s="18">
        <v>0</v>
      </c>
      <c r="J28" s="19">
        <f t="shared" si="1"/>
        <v>0</v>
      </c>
      <c r="K28" s="18">
        <v>0</v>
      </c>
      <c r="L28" s="18">
        <f t="shared" si="2"/>
        <v>0</v>
      </c>
      <c r="M28" s="18">
        <f t="shared" si="3"/>
        <v>0</v>
      </c>
      <c r="N28" s="21">
        <f t="shared" si="4"/>
        <v>39.6</v>
      </c>
      <c r="O28">
        <v>11</v>
      </c>
      <c r="P28" s="22" t="s">
        <v>25</v>
      </c>
      <c r="Q28" s="12" t="s">
        <v>26</v>
      </c>
    </row>
    <row r="29" s="2" customFormat="1" ht="25" customHeight="1" spans="1:17">
      <c r="A29" s="12">
        <v>10</v>
      </c>
      <c r="B29" s="13" t="s">
        <v>59</v>
      </c>
      <c r="C29" s="13" t="s">
        <v>60</v>
      </c>
      <c r="D29" s="12"/>
      <c r="E29" s="13" t="s">
        <v>79</v>
      </c>
      <c r="F29" s="14" t="s">
        <v>80</v>
      </c>
      <c r="G29" s="13">
        <v>132</v>
      </c>
      <c r="H29" s="15">
        <f t="shared" si="0"/>
        <v>39.6</v>
      </c>
      <c r="I29" s="18">
        <v>85.6</v>
      </c>
      <c r="J29" s="19">
        <f t="shared" si="1"/>
        <v>17.12</v>
      </c>
      <c r="K29" s="18">
        <v>75.2</v>
      </c>
      <c r="L29" s="18">
        <f t="shared" si="2"/>
        <v>15.04</v>
      </c>
      <c r="M29" s="18">
        <f t="shared" si="3"/>
        <v>32.16</v>
      </c>
      <c r="N29" s="21">
        <f t="shared" si="4"/>
        <v>71.76</v>
      </c>
      <c r="O29">
        <v>8</v>
      </c>
      <c r="P29" s="22" t="s">
        <v>25</v>
      </c>
      <c r="Q29" s="12" t="s">
        <v>26</v>
      </c>
    </row>
    <row r="30" s="2" customFormat="1" ht="25" customHeight="1" spans="1:17">
      <c r="A30" s="12">
        <v>11</v>
      </c>
      <c r="B30" s="13" t="s">
        <v>59</v>
      </c>
      <c r="C30" s="13" t="s">
        <v>60</v>
      </c>
      <c r="D30" s="12"/>
      <c r="E30" s="13" t="s">
        <v>81</v>
      </c>
      <c r="F30" s="14" t="s">
        <v>82</v>
      </c>
      <c r="G30" s="13">
        <v>131</v>
      </c>
      <c r="H30" s="15">
        <f t="shared" si="0"/>
        <v>39.3</v>
      </c>
      <c r="I30" s="18">
        <v>76</v>
      </c>
      <c r="J30" s="19">
        <f t="shared" si="1"/>
        <v>15.2</v>
      </c>
      <c r="K30" s="18">
        <v>79</v>
      </c>
      <c r="L30" s="18">
        <f t="shared" si="2"/>
        <v>15.8</v>
      </c>
      <c r="M30" s="18">
        <f t="shared" si="3"/>
        <v>31</v>
      </c>
      <c r="N30" s="21">
        <f t="shared" si="4"/>
        <v>70.3</v>
      </c>
      <c r="O30">
        <v>10</v>
      </c>
      <c r="P30" s="22" t="s">
        <v>25</v>
      </c>
      <c r="Q30" s="12" t="s">
        <v>26</v>
      </c>
    </row>
    <row r="31" s="2" customFormat="1" ht="25" customHeight="1" spans="1:17">
      <c r="A31" s="12">
        <v>12</v>
      </c>
      <c r="B31" s="13" t="s">
        <v>59</v>
      </c>
      <c r="C31" s="13" t="s">
        <v>83</v>
      </c>
      <c r="D31" s="12">
        <v>1</v>
      </c>
      <c r="E31" s="13" t="s">
        <v>84</v>
      </c>
      <c r="F31" s="14" t="s">
        <v>85</v>
      </c>
      <c r="G31" s="13">
        <v>148</v>
      </c>
      <c r="H31" s="15">
        <f t="shared" si="0"/>
        <v>44.4</v>
      </c>
      <c r="I31" s="18">
        <v>0</v>
      </c>
      <c r="J31" s="19">
        <f t="shared" si="1"/>
        <v>0</v>
      </c>
      <c r="K31" s="18">
        <v>0</v>
      </c>
      <c r="L31" s="18">
        <f t="shared" si="2"/>
        <v>0</v>
      </c>
      <c r="M31" s="18">
        <f t="shared" si="3"/>
        <v>0</v>
      </c>
      <c r="N31" s="21">
        <f t="shared" si="4"/>
        <v>44.4</v>
      </c>
      <c r="O31" s="22">
        <v>3</v>
      </c>
      <c r="P31" s="22" t="s">
        <v>25</v>
      </c>
      <c r="Q31" s="12" t="s">
        <v>26</v>
      </c>
    </row>
    <row r="32" s="2" customFormat="1" ht="25" customHeight="1" spans="1:17">
      <c r="A32" s="12">
        <v>13</v>
      </c>
      <c r="B32" s="13" t="s">
        <v>59</v>
      </c>
      <c r="C32" s="13" t="s">
        <v>83</v>
      </c>
      <c r="D32" s="12"/>
      <c r="E32" s="13" t="s">
        <v>86</v>
      </c>
      <c r="F32" s="14" t="s">
        <v>87</v>
      </c>
      <c r="G32" s="13">
        <v>133</v>
      </c>
      <c r="H32" s="15">
        <f t="shared" si="0"/>
        <v>39.9</v>
      </c>
      <c r="I32" s="18">
        <v>73.4</v>
      </c>
      <c r="J32" s="19">
        <f t="shared" si="1"/>
        <v>14.68</v>
      </c>
      <c r="K32" s="18">
        <v>79.8</v>
      </c>
      <c r="L32" s="18">
        <f t="shared" si="2"/>
        <v>15.96</v>
      </c>
      <c r="M32" s="18">
        <f t="shared" si="3"/>
        <v>30.64</v>
      </c>
      <c r="N32" s="21">
        <f t="shared" si="4"/>
        <v>70.54</v>
      </c>
      <c r="O32" s="22">
        <v>1</v>
      </c>
      <c r="P32" s="22" t="s">
        <v>31</v>
      </c>
      <c r="Q32" s="12" t="s">
        <v>26</v>
      </c>
    </row>
    <row r="33" s="2" customFormat="1" ht="25" customHeight="1" spans="1:17">
      <c r="A33" s="12">
        <v>14</v>
      </c>
      <c r="B33" s="13" t="s">
        <v>59</v>
      </c>
      <c r="C33" s="13" t="s">
        <v>83</v>
      </c>
      <c r="D33" s="12"/>
      <c r="E33" s="13" t="s">
        <v>88</v>
      </c>
      <c r="F33" s="14" t="s">
        <v>89</v>
      </c>
      <c r="G33" s="13">
        <v>129</v>
      </c>
      <c r="H33" s="15">
        <f t="shared" si="0"/>
        <v>38.7</v>
      </c>
      <c r="I33" s="18">
        <v>77.2</v>
      </c>
      <c r="J33" s="19">
        <f t="shared" si="1"/>
        <v>15.44</v>
      </c>
      <c r="K33" s="18">
        <v>78</v>
      </c>
      <c r="L33" s="18">
        <f t="shared" si="2"/>
        <v>15.6</v>
      </c>
      <c r="M33" s="18">
        <f t="shared" si="3"/>
        <v>31.04</v>
      </c>
      <c r="N33" s="21">
        <f t="shared" si="4"/>
        <v>69.74</v>
      </c>
      <c r="O33" s="22">
        <v>2</v>
      </c>
      <c r="P33" s="22" t="s">
        <v>25</v>
      </c>
      <c r="Q33" s="12" t="s">
        <v>26</v>
      </c>
    </row>
    <row r="34" s="2" customFormat="1" ht="25" customHeight="1" spans="1:17">
      <c r="A34" s="12">
        <v>15</v>
      </c>
      <c r="B34" s="13" t="s">
        <v>21</v>
      </c>
      <c r="C34" s="13" t="s">
        <v>90</v>
      </c>
      <c r="D34" s="12">
        <v>1</v>
      </c>
      <c r="E34" s="13" t="s">
        <v>91</v>
      </c>
      <c r="F34" s="14" t="s">
        <v>92</v>
      </c>
      <c r="G34" s="13">
        <v>156</v>
      </c>
      <c r="H34" s="15">
        <f t="shared" si="0"/>
        <v>46.8</v>
      </c>
      <c r="I34" s="18">
        <v>83.2</v>
      </c>
      <c r="J34" s="19">
        <f t="shared" si="1"/>
        <v>16.64</v>
      </c>
      <c r="K34" s="18">
        <v>80.6</v>
      </c>
      <c r="L34" s="18">
        <f t="shared" si="2"/>
        <v>16.12</v>
      </c>
      <c r="M34" s="18">
        <f t="shared" si="3"/>
        <v>32.76</v>
      </c>
      <c r="N34" s="21">
        <f t="shared" si="4"/>
        <v>79.56</v>
      </c>
      <c r="O34" s="22">
        <v>1</v>
      </c>
      <c r="P34" s="22" t="s">
        <v>31</v>
      </c>
      <c r="Q34" s="12" t="s">
        <v>26</v>
      </c>
    </row>
    <row r="35" s="2" customFormat="1" ht="25" customHeight="1" spans="1:17">
      <c r="A35" s="12">
        <v>16</v>
      </c>
      <c r="B35" s="13" t="s">
        <v>21</v>
      </c>
      <c r="C35" s="13" t="s">
        <v>90</v>
      </c>
      <c r="D35" s="12"/>
      <c r="E35" s="13" t="s">
        <v>93</v>
      </c>
      <c r="F35" s="14" t="s">
        <v>94</v>
      </c>
      <c r="G35" s="13">
        <v>135</v>
      </c>
      <c r="H35" s="15">
        <f t="shared" si="0"/>
        <v>40.5</v>
      </c>
      <c r="I35" s="18">
        <v>73.2</v>
      </c>
      <c r="J35" s="19">
        <f t="shared" si="1"/>
        <v>14.64</v>
      </c>
      <c r="K35" s="18">
        <v>77.6</v>
      </c>
      <c r="L35" s="18">
        <f t="shared" si="2"/>
        <v>15.52</v>
      </c>
      <c r="M35" s="18">
        <f t="shared" si="3"/>
        <v>30.16</v>
      </c>
      <c r="N35" s="21">
        <f t="shared" si="4"/>
        <v>70.66</v>
      </c>
      <c r="O35" s="22">
        <v>3</v>
      </c>
      <c r="P35" s="22" t="s">
        <v>25</v>
      </c>
      <c r="Q35" s="12" t="s">
        <v>26</v>
      </c>
    </row>
    <row r="36" s="2" customFormat="1" ht="25" customHeight="1" spans="1:17">
      <c r="A36" s="12">
        <v>17</v>
      </c>
      <c r="B36" s="13" t="s">
        <v>21</v>
      </c>
      <c r="C36" s="13" t="s">
        <v>90</v>
      </c>
      <c r="D36" s="12"/>
      <c r="E36" s="13" t="s">
        <v>95</v>
      </c>
      <c r="F36" s="14" t="s">
        <v>96</v>
      </c>
      <c r="G36" s="13">
        <v>131</v>
      </c>
      <c r="H36" s="15">
        <f t="shared" si="0"/>
        <v>39.3</v>
      </c>
      <c r="I36" s="18">
        <v>78.8</v>
      </c>
      <c r="J36" s="19">
        <f t="shared" si="1"/>
        <v>15.76</v>
      </c>
      <c r="K36" s="18">
        <v>80.2</v>
      </c>
      <c r="L36" s="18">
        <f t="shared" si="2"/>
        <v>16.04</v>
      </c>
      <c r="M36" s="18">
        <f t="shared" si="3"/>
        <v>31.8</v>
      </c>
      <c r="N36" s="21">
        <f t="shared" si="4"/>
        <v>71.1</v>
      </c>
      <c r="O36" s="22">
        <v>2</v>
      </c>
      <c r="P36" s="22" t="s">
        <v>25</v>
      </c>
      <c r="Q36" s="12" t="s">
        <v>26</v>
      </c>
    </row>
    <row r="37" s="2" customFormat="1" ht="25" customHeight="1" spans="1:17">
      <c r="A37" s="12">
        <v>1</v>
      </c>
      <c r="B37" s="13" t="s">
        <v>44</v>
      </c>
      <c r="C37" s="13" t="s">
        <v>97</v>
      </c>
      <c r="D37" s="12">
        <v>1</v>
      </c>
      <c r="E37" s="13" t="s">
        <v>98</v>
      </c>
      <c r="F37" s="14" t="s">
        <v>99</v>
      </c>
      <c r="G37" s="13">
        <v>161</v>
      </c>
      <c r="H37" s="15">
        <f t="shared" si="0"/>
        <v>48.3</v>
      </c>
      <c r="I37" s="18">
        <v>82</v>
      </c>
      <c r="J37" s="19">
        <f t="shared" si="1"/>
        <v>16.4</v>
      </c>
      <c r="K37" s="18">
        <v>82</v>
      </c>
      <c r="L37" s="18">
        <f t="shared" si="2"/>
        <v>16.4</v>
      </c>
      <c r="M37" s="18">
        <f t="shared" si="3"/>
        <v>32.8</v>
      </c>
      <c r="N37" s="21">
        <f t="shared" si="4"/>
        <v>81.1</v>
      </c>
      <c r="O37" s="22">
        <v>1</v>
      </c>
      <c r="P37" s="22" t="s">
        <v>31</v>
      </c>
      <c r="Q37" s="12" t="s">
        <v>26</v>
      </c>
    </row>
    <row r="38" s="2" customFormat="1" ht="25" customHeight="1" spans="1:17">
      <c r="A38" s="12">
        <v>2</v>
      </c>
      <c r="B38" s="13" t="s">
        <v>44</v>
      </c>
      <c r="C38" s="13" t="s">
        <v>97</v>
      </c>
      <c r="D38" s="12"/>
      <c r="E38" s="13" t="s">
        <v>100</v>
      </c>
      <c r="F38" s="14" t="s">
        <v>101</v>
      </c>
      <c r="G38" s="13">
        <v>153</v>
      </c>
      <c r="H38" s="15">
        <f t="shared" ref="H38:H79" si="5">G38/2*60%</f>
        <v>45.9</v>
      </c>
      <c r="I38" s="18">
        <v>82</v>
      </c>
      <c r="J38" s="19">
        <f t="shared" ref="J38:J79" si="6">I38*20%</f>
        <v>16.4</v>
      </c>
      <c r="K38" s="18">
        <v>81.6</v>
      </c>
      <c r="L38" s="18">
        <f t="shared" ref="L38:L79" si="7">K38*20%</f>
        <v>16.32</v>
      </c>
      <c r="M38" s="18">
        <f t="shared" ref="M38:M79" si="8">J38+L38</f>
        <v>32.72</v>
      </c>
      <c r="N38" s="21">
        <f t="shared" ref="N38:N79" si="9">H38+M38</f>
        <v>78.62</v>
      </c>
      <c r="O38" s="22">
        <v>3</v>
      </c>
      <c r="P38" s="22" t="s">
        <v>25</v>
      </c>
      <c r="Q38" s="12" t="s">
        <v>26</v>
      </c>
    </row>
    <row r="39" s="2" customFormat="1" ht="25" customHeight="1" spans="1:17">
      <c r="A39" s="12">
        <v>3</v>
      </c>
      <c r="B39" s="13" t="s">
        <v>44</v>
      </c>
      <c r="C39" s="13" t="s">
        <v>97</v>
      </c>
      <c r="D39" s="12"/>
      <c r="E39" s="13" t="s">
        <v>102</v>
      </c>
      <c r="F39" s="14" t="s">
        <v>103</v>
      </c>
      <c r="G39" s="13">
        <v>153</v>
      </c>
      <c r="H39" s="15">
        <f t="shared" si="5"/>
        <v>45.9</v>
      </c>
      <c r="I39" s="18">
        <v>82.2</v>
      </c>
      <c r="J39" s="19">
        <f t="shared" si="6"/>
        <v>16.44</v>
      </c>
      <c r="K39" s="18">
        <v>81.6</v>
      </c>
      <c r="L39" s="18">
        <f t="shared" si="7"/>
        <v>16.32</v>
      </c>
      <c r="M39" s="18">
        <f t="shared" si="8"/>
        <v>32.76</v>
      </c>
      <c r="N39" s="21">
        <f t="shared" si="9"/>
        <v>78.66</v>
      </c>
      <c r="O39" s="22">
        <v>2</v>
      </c>
      <c r="P39" s="22" t="s">
        <v>25</v>
      </c>
      <c r="Q39" s="12" t="s">
        <v>26</v>
      </c>
    </row>
    <row r="40" s="2" customFormat="1" ht="25" customHeight="1" spans="1:17">
      <c r="A40" s="12">
        <v>4</v>
      </c>
      <c r="B40" s="13" t="s">
        <v>52</v>
      </c>
      <c r="C40" s="13" t="s">
        <v>97</v>
      </c>
      <c r="D40" s="12">
        <v>2</v>
      </c>
      <c r="E40" s="13" t="s">
        <v>104</v>
      </c>
      <c r="F40" s="14" t="s">
        <v>105</v>
      </c>
      <c r="G40" s="13">
        <v>153</v>
      </c>
      <c r="H40" s="15">
        <f t="shared" si="5"/>
        <v>45.9</v>
      </c>
      <c r="I40" s="18">
        <v>79.4</v>
      </c>
      <c r="J40" s="19">
        <f t="shared" si="6"/>
        <v>15.88</v>
      </c>
      <c r="K40" s="18">
        <v>80.8</v>
      </c>
      <c r="L40" s="18">
        <f t="shared" si="7"/>
        <v>16.16</v>
      </c>
      <c r="M40" s="18">
        <f t="shared" si="8"/>
        <v>32.04</v>
      </c>
      <c r="N40" s="21">
        <f t="shared" si="9"/>
        <v>77.94</v>
      </c>
      <c r="O40" s="22">
        <v>1</v>
      </c>
      <c r="P40" s="22" t="s">
        <v>31</v>
      </c>
      <c r="Q40" s="12" t="s">
        <v>26</v>
      </c>
    </row>
    <row r="41" s="2" customFormat="1" ht="25" customHeight="1" spans="1:17">
      <c r="A41" s="12">
        <v>5</v>
      </c>
      <c r="B41" s="13" t="s">
        <v>52</v>
      </c>
      <c r="C41" s="13" t="s">
        <v>97</v>
      </c>
      <c r="D41" s="12"/>
      <c r="E41" s="13" t="s">
        <v>106</v>
      </c>
      <c r="F41" s="14" t="s">
        <v>107</v>
      </c>
      <c r="G41" s="13">
        <v>149</v>
      </c>
      <c r="H41" s="15">
        <f t="shared" si="5"/>
        <v>44.7</v>
      </c>
      <c r="I41" s="18">
        <v>78.6</v>
      </c>
      <c r="J41" s="19">
        <f t="shared" si="6"/>
        <v>15.72</v>
      </c>
      <c r="K41" s="18">
        <v>79.8</v>
      </c>
      <c r="L41" s="18">
        <f t="shared" si="7"/>
        <v>15.96</v>
      </c>
      <c r="M41" s="18">
        <f t="shared" si="8"/>
        <v>31.68</v>
      </c>
      <c r="N41" s="21">
        <f t="shared" si="9"/>
        <v>76.38</v>
      </c>
      <c r="O41" s="22">
        <v>3</v>
      </c>
      <c r="P41" s="22" t="s">
        <v>25</v>
      </c>
      <c r="Q41" s="12" t="s">
        <v>26</v>
      </c>
    </row>
    <row r="42" s="2" customFormat="1" ht="25" customHeight="1" spans="1:17">
      <c r="A42" s="12">
        <v>6</v>
      </c>
      <c r="B42" s="13" t="s">
        <v>52</v>
      </c>
      <c r="C42" s="13" t="s">
        <v>97</v>
      </c>
      <c r="D42" s="12"/>
      <c r="E42" s="13" t="s">
        <v>108</v>
      </c>
      <c r="F42" s="14" t="s">
        <v>109</v>
      </c>
      <c r="G42" s="13">
        <v>148</v>
      </c>
      <c r="H42" s="15">
        <f t="shared" si="5"/>
        <v>44.4</v>
      </c>
      <c r="I42" s="18">
        <v>81.6</v>
      </c>
      <c r="J42" s="19">
        <f t="shared" si="6"/>
        <v>16.32</v>
      </c>
      <c r="K42" s="18">
        <v>82.2</v>
      </c>
      <c r="L42" s="18">
        <f t="shared" si="7"/>
        <v>16.44</v>
      </c>
      <c r="M42" s="18">
        <f t="shared" si="8"/>
        <v>32.76</v>
      </c>
      <c r="N42" s="21">
        <f t="shared" si="9"/>
        <v>77.16</v>
      </c>
      <c r="O42" s="22">
        <v>2</v>
      </c>
      <c r="P42" s="22" t="s">
        <v>31</v>
      </c>
      <c r="Q42" s="12" t="s">
        <v>26</v>
      </c>
    </row>
    <row r="43" s="2" customFormat="1" ht="25" customHeight="1" spans="1:17">
      <c r="A43" s="12">
        <v>7</v>
      </c>
      <c r="B43" s="13" t="s">
        <v>52</v>
      </c>
      <c r="C43" s="13" t="s">
        <v>97</v>
      </c>
      <c r="D43" s="12"/>
      <c r="E43" s="13" t="s">
        <v>110</v>
      </c>
      <c r="F43" s="14" t="s">
        <v>111</v>
      </c>
      <c r="G43" s="13">
        <v>145</v>
      </c>
      <c r="H43" s="15">
        <f t="shared" si="5"/>
        <v>43.5</v>
      </c>
      <c r="I43" s="18">
        <v>0</v>
      </c>
      <c r="J43" s="19">
        <f t="shared" si="6"/>
        <v>0</v>
      </c>
      <c r="K43" s="2">
        <v>0</v>
      </c>
      <c r="L43" s="18">
        <f t="shared" ref="L43:L49" si="10">K43*20%</f>
        <v>0</v>
      </c>
      <c r="M43" s="18">
        <f t="shared" si="8"/>
        <v>0</v>
      </c>
      <c r="N43" s="21">
        <f t="shared" si="9"/>
        <v>43.5</v>
      </c>
      <c r="O43" s="22">
        <v>6</v>
      </c>
      <c r="P43" s="22" t="s">
        <v>25</v>
      </c>
      <c r="Q43" s="12" t="s">
        <v>26</v>
      </c>
    </row>
    <row r="44" s="2" customFormat="1" ht="25" customHeight="1" spans="1:17">
      <c r="A44" s="12">
        <v>8</v>
      </c>
      <c r="B44" s="13" t="s">
        <v>52</v>
      </c>
      <c r="C44" s="13" t="s">
        <v>97</v>
      </c>
      <c r="D44" s="12"/>
      <c r="E44" s="13" t="s">
        <v>112</v>
      </c>
      <c r="F44" s="14" t="s">
        <v>113</v>
      </c>
      <c r="G44" s="13">
        <v>141</v>
      </c>
      <c r="H44" s="15">
        <f t="shared" si="5"/>
        <v>42.3</v>
      </c>
      <c r="I44" s="18">
        <v>81.8</v>
      </c>
      <c r="J44" s="19">
        <f t="shared" si="6"/>
        <v>16.36</v>
      </c>
      <c r="K44" s="18">
        <v>81.4</v>
      </c>
      <c r="L44" s="18">
        <f t="shared" si="10"/>
        <v>16.28</v>
      </c>
      <c r="M44" s="18">
        <f t="shared" si="8"/>
        <v>32.64</v>
      </c>
      <c r="N44" s="21">
        <f t="shared" si="9"/>
        <v>74.94</v>
      </c>
      <c r="O44" s="22">
        <v>4</v>
      </c>
      <c r="P44" s="22" t="s">
        <v>25</v>
      </c>
      <c r="Q44" s="12" t="s">
        <v>26</v>
      </c>
    </row>
    <row r="45" s="2" customFormat="1" ht="25" customHeight="1" spans="1:17">
      <c r="A45" s="12">
        <v>9</v>
      </c>
      <c r="B45" s="13" t="s">
        <v>52</v>
      </c>
      <c r="C45" s="13" t="s">
        <v>97</v>
      </c>
      <c r="D45" s="12"/>
      <c r="E45" s="13" t="s">
        <v>114</v>
      </c>
      <c r="F45" s="14" t="s">
        <v>115</v>
      </c>
      <c r="G45" s="13">
        <v>140</v>
      </c>
      <c r="H45" s="15">
        <f t="shared" si="5"/>
        <v>42</v>
      </c>
      <c r="I45" s="18">
        <v>77.8</v>
      </c>
      <c r="J45" s="19">
        <f t="shared" si="6"/>
        <v>15.56</v>
      </c>
      <c r="K45" s="18">
        <v>78</v>
      </c>
      <c r="L45" s="18">
        <f t="shared" si="10"/>
        <v>15.6</v>
      </c>
      <c r="M45" s="18">
        <f t="shared" si="8"/>
        <v>31.16</v>
      </c>
      <c r="N45" s="21">
        <f t="shared" si="9"/>
        <v>73.16</v>
      </c>
      <c r="O45" s="22">
        <v>5</v>
      </c>
      <c r="P45" s="22" t="s">
        <v>25</v>
      </c>
      <c r="Q45" s="12" t="s">
        <v>26</v>
      </c>
    </row>
    <row r="46" s="2" customFormat="1" ht="25" customHeight="1" spans="1:17">
      <c r="A46" s="12">
        <v>10</v>
      </c>
      <c r="B46" s="13" t="s">
        <v>52</v>
      </c>
      <c r="C46" s="13" t="s">
        <v>116</v>
      </c>
      <c r="D46" s="12">
        <v>1</v>
      </c>
      <c r="E46" s="13" t="s">
        <v>117</v>
      </c>
      <c r="F46" s="14" t="s">
        <v>118</v>
      </c>
      <c r="G46" s="13">
        <v>138</v>
      </c>
      <c r="H46" s="15">
        <f t="shared" si="5"/>
        <v>41.4</v>
      </c>
      <c r="I46" s="18">
        <v>78.6</v>
      </c>
      <c r="J46" s="19">
        <f t="shared" si="6"/>
        <v>15.72</v>
      </c>
      <c r="K46" s="18">
        <v>80</v>
      </c>
      <c r="L46" s="18">
        <f t="shared" si="10"/>
        <v>16</v>
      </c>
      <c r="M46" s="18">
        <f t="shared" si="8"/>
        <v>31.72</v>
      </c>
      <c r="N46" s="21">
        <f t="shared" si="9"/>
        <v>73.12</v>
      </c>
      <c r="O46" s="22">
        <v>1</v>
      </c>
      <c r="P46" s="22" t="s">
        <v>31</v>
      </c>
      <c r="Q46" s="12" t="s">
        <v>26</v>
      </c>
    </row>
    <row r="47" s="2" customFormat="1" ht="25" customHeight="1" spans="1:17">
      <c r="A47" s="12">
        <v>11</v>
      </c>
      <c r="B47" s="13" t="s">
        <v>52</v>
      </c>
      <c r="C47" s="13" t="s">
        <v>116</v>
      </c>
      <c r="D47" s="12"/>
      <c r="E47" s="13" t="s">
        <v>119</v>
      </c>
      <c r="F47" s="14" t="s">
        <v>120</v>
      </c>
      <c r="G47" s="13">
        <v>117</v>
      </c>
      <c r="H47" s="15">
        <f t="shared" si="5"/>
        <v>35.1</v>
      </c>
      <c r="I47" s="18">
        <v>79</v>
      </c>
      <c r="J47" s="19">
        <f t="shared" si="6"/>
        <v>15.8</v>
      </c>
      <c r="K47" s="18">
        <v>76.2</v>
      </c>
      <c r="L47" s="18">
        <f t="shared" si="10"/>
        <v>15.24</v>
      </c>
      <c r="M47" s="18">
        <f t="shared" si="8"/>
        <v>31.04</v>
      </c>
      <c r="N47" s="21">
        <f t="shared" si="9"/>
        <v>66.14</v>
      </c>
      <c r="O47" s="22">
        <v>2</v>
      </c>
      <c r="P47" s="22" t="s">
        <v>25</v>
      </c>
      <c r="Q47" s="12" t="s">
        <v>26</v>
      </c>
    </row>
    <row r="48" s="2" customFormat="1" ht="25" customHeight="1" spans="1:17">
      <c r="A48" s="12">
        <v>12</v>
      </c>
      <c r="B48" s="13" t="s">
        <v>121</v>
      </c>
      <c r="C48" s="13" t="s">
        <v>122</v>
      </c>
      <c r="D48" s="12">
        <v>1</v>
      </c>
      <c r="E48" s="13" t="s">
        <v>123</v>
      </c>
      <c r="F48" s="14" t="s">
        <v>124</v>
      </c>
      <c r="G48" s="13">
        <v>150</v>
      </c>
      <c r="H48" s="15">
        <f t="shared" si="5"/>
        <v>45</v>
      </c>
      <c r="I48" s="18">
        <v>82.4</v>
      </c>
      <c r="J48" s="19">
        <f t="shared" si="6"/>
        <v>16.48</v>
      </c>
      <c r="K48" s="18">
        <v>77.4</v>
      </c>
      <c r="L48" s="18">
        <f t="shared" si="10"/>
        <v>15.48</v>
      </c>
      <c r="M48" s="18">
        <f t="shared" si="8"/>
        <v>31.96</v>
      </c>
      <c r="N48" s="21">
        <f t="shared" si="9"/>
        <v>76.96</v>
      </c>
      <c r="O48" s="22">
        <v>1</v>
      </c>
      <c r="P48" s="22" t="s">
        <v>31</v>
      </c>
      <c r="Q48" s="12" t="s">
        <v>26</v>
      </c>
    </row>
    <row r="49" s="2" customFormat="1" ht="25" customHeight="1" spans="1:17">
      <c r="A49" s="12">
        <v>13</v>
      </c>
      <c r="B49" s="13" t="s">
        <v>121</v>
      </c>
      <c r="C49" s="13" t="s">
        <v>122</v>
      </c>
      <c r="D49" s="12"/>
      <c r="E49" s="13" t="s">
        <v>125</v>
      </c>
      <c r="F49" s="14" t="s">
        <v>126</v>
      </c>
      <c r="G49" s="13">
        <v>146</v>
      </c>
      <c r="H49" s="15">
        <f t="shared" si="5"/>
        <v>43.8</v>
      </c>
      <c r="I49" s="18">
        <v>78.4</v>
      </c>
      <c r="J49" s="19">
        <f t="shared" si="6"/>
        <v>15.68</v>
      </c>
      <c r="K49" s="18">
        <v>76.6</v>
      </c>
      <c r="L49" s="18">
        <f t="shared" si="10"/>
        <v>15.32</v>
      </c>
      <c r="M49" s="18">
        <f t="shared" si="8"/>
        <v>31</v>
      </c>
      <c r="N49" s="21">
        <f t="shared" si="9"/>
        <v>74.8</v>
      </c>
      <c r="O49" s="22">
        <v>2</v>
      </c>
      <c r="P49" s="22" t="s">
        <v>25</v>
      </c>
      <c r="Q49" s="12" t="s">
        <v>26</v>
      </c>
    </row>
    <row r="50" s="2" customFormat="1" ht="25" customHeight="1" spans="1:17">
      <c r="A50" s="12">
        <v>1</v>
      </c>
      <c r="B50" s="13" t="s">
        <v>52</v>
      </c>
      <c r="C50" s="13" t="s">
        <v>127</v>
      </c>
      <c r="D50" s="12">
        <v>1</v>
      </c>
      <c r="E50" s="13" t="s">
        <v>104</v>
      </c>
      <c r="F50" s="14" t="s">
        <v>128</v>
      </c>
      <c r="G50" s="13">
        <v>155</v>
      </c>
      <c r="H50" s="15">
        <f t="shared" si="5"/>
        <v>46.5</v>
      </c>
      <c r="I50" s="18">
        <v>80</v>
      </c>
      <c r="J50" s="19">
        <f t="shared" si="6"/>
        <v>16</v>
      </c>
      <c r="K50" s="18">
        <v>78</v>
      </c>
      <c r="L50" s="18">
        <f t="shared" si="7"/>
        <v>15.6</v>
      </c>
      <c r="M50" s="18">
        <f t="shared" si="8"/>
        <v>31.6</v>
      </c>
      <c r="N50" s="21">
        <f t="shared" si="9"/>
        <v>78.1</v>
      </c>
      <c r="O50" s="22">
        <v>2</v>
      </c>
      <c r="P50" s="22" t="s">
        <v>25</v>
      </c>
      <c r="Q50" s="12" t="s">
        <v>26</v>
      </c>
    </row>
    <row r="51" s="2" customFormat="1" ht="25" customHeight="1" spans="1:17">
      <c r="A51" s="12">
        <v>2</v>
      </c>
      <c r="B51" s="13" t="s">
        <v>52</v>
      </c>
      <c r="C51" s="13" t="s">
        <v>127</v>
      </c>
      <c r="D51" s="12"/>
      <c r="E51" s="13" t="s">
        <v>129</v>
      </c>
      <c r="F51" s="14" t="s">
        <v>130</v>
      </c>
      <c r="G51" s="13">
        <v>153</v>
      </c>
      <c r="H51" s="15">
        <f t="shared" si="5"/>
        <v>45.9</v>
      </c>
      <c r="I51" s="18">
        <v>82</v>
      </c>
      <c r="J51" s="19">
        <f t="shared" si="6"/>
        <v>16.4</v>
      </c>
      <c r="K51" s="18">
        <v>79.8</v>
      </c>
      <c r="L51" s="18">
        <f t="shared" si="7"/>
        <v>15.96</v>
      </c>
      <c r="M51" s="18">
        <f t="shared" si="8"/>
        <v>32.36</v>
      </c>
      <c r="N51" s="21">
        <f t="shared" si="9"/>
        <v>78.26</v>
      </c>
      <c r="O51" s="22">
        <v>1</v>
      </c>
      <c r="P51" s="22" t="s">
        <v>31</v>
      </c>
      <c r="Q51" s="12" t="s">
        <v>26</v>
      </c>
    </row>
    <row r="52" s="2" customFormat="1" ht="25" customHeight="1" spans="1:17">
      <c r="A52" s="12">
        <v>3</v>
      </c>
      <c r="B52" s="13" t="s">
        <v>52</v>
      </c>
      <c r="C52" s="13" t="s">
        <v>127</v>
      </c>
      <c r="D52" s="12"/>
      <c r="E52" s="13" t="s">
        <v>131</v>
      </c>
      <c r="F52" s="14" t="s">
        <v>132</v>
      </c>
      <c r="G52" s="13">
        <v>152</v>
      </c>
      <c r="H52" s="15">
        <f t="shared" si="5"/>
        <v>45.6</v>
      </c>
      <c r="I52" s="18">
        <v>77.8</v>
      </c>
      <c r="J52" s="19">
        <f t="shared" si="6"/>
        <v>15.56</v>
      </c>
      <c r="K52" s="18">
        <v>69</v>
      </c>
      <c r="L52" s="18">
        <f t="shared" si="7"/>
        <v>13.8</v>
      </c>
      <c r="M52" s="18">
        <f t="shared" si="8"/>
        <v>29.36</v>
      </c>
      <c r="N52" s="21">
        <f t="shared" si="9"/>
        <v>74.96</v>
      </c>
      <c r="O52" s="22">
        <v>3</v>
      </c>
      <c r="P52" s="22" t="s">
        <v>25</v>
      </c>
      <c r="Q52" s="12" t="s">
        <v>26</v>
      </c>
    </row>
    <row r="53" s="2" customFormat="1" ht="25" customHeight="1" spans="1:17">
      <c r="A53" s="12">
        <v>4</v>
      </c>
      <c r="B53" s="13" t="s">
        <v>44</v>
      </c>
      <c r="C53" s="13" t="s">
        <v>133</v>
      </c>
      <c r="D53" s="12">
        <v>1</v>
      </c>
      <c r="E53" s="13" t="s">
        <v>134</v>
      </c>
      <c r="F53" s="14" t="s">
        <v>135</v>
      </c>
      <c r="G53" s="13">
        <v>165</v>
      </c>
      <c r="H53" s="15">
        <f t="shared" si="5"/>
        <v>49.5</v>
      </c>
      <c r="I53" s="18">
        <v>84.4</v>
      </c>
      <c r="J53" s="19">
        <f t="shared" si="6"/>
        <v>16.88</v>
      </c>
      <c r="K53" s="18">
        <v>81.6</v>
      </c>
      <c r="L53" s="18">
        <f t="shared" si="7"/>
        <v>16.32</v>
      </c>
      <c r="M53" s="18">
        <f t="shared" si="8"/>
        <v>33.2</v>
      </c>
      <c r="N53" s="21">
        <f t="shared" si="9"/>
        <v>82.7</v>
      </c>
      <c r="O53" s="22">
        <v>1</v>
      </c>
      <c r="P53" s="22" t="s">
        <v>31</v>
      </c>
      <c r="Q53" s="12" t="s">
        <v>26</v>
      </c>
    </row>
    <row r="54" s="2" customFormat="1" ht="25" customHeight="1" spans="1:17">
      <c r="A54" s="12">
        <v>5</v>
      </c>
      <c r="B54" s="13" t="s">
        <v>44</v>
      </c>
      <c r="C54" s="13" t="s">
        <v>133</v>
      </c>
      <c r="D54" s="12"/>
      <c r="E54" s="13" t="s">
        <v>136</v>
      </c>
      <c r="F54" s="14" t="s">
        <v>137</v>
      </c>
      <c r="G54" s="13">
        <v>165</v>
      </c>
      <c r="H54" s="15">
        <f t="shared" si="5"/>
        <v>49.5</v>
      </c>
      <c r="I54" s="18">
        <v>81</v>
      </c>
      <c r="J54" s="19">
        <f t="shared" si="6"/>
        <v>16.2</v>
      </c>
      <c r="K54" s="18">
        <v>81.6</v>
      </c>
      <c r="L54" s="18">
        <f t="shared" si="7"/>
        <v>16.32</v>
      </c>
      <c r="M54" s="18">
        <f t="shared" si="8"/>
        <v>32.52</v>
      </c>
      <c r="N54" s="21">
        <f t="shared" si="9"/>
        <v>82.02</v>
      </c>
      <c r="O54" s="22">
        <v>2</v>
      </c>
      <c r="P54" s="22" t="s">
        <v>25</v>
      </c>
      <c r="Q54" s="12" t="s">
        <v>26</v>
      </c>
    </row>
    <row r="55" s="2" customFormat="1" ht="25" customHeight="1" spans="1:17">
      <c r="A55" s="12">
        <v>6</v>
      </c>
      <c r="B55" s="13" t="s">
        <v>44</v>
      </c>
      <c r="C55" s="13" t="s">
        <v>133</v>
      </c>
      <c r="D55" s="12"/>
      <c r="E55" s="13" t="s">
        <v>138</v>
      </c>
      <c r="F55" s="14" t="s">
        <v>139</v>
      </c>
      <c r="G55" s="13">
        <v>164</v>
      </c>
      <c r="H55" s="15">
        <f t="shared" si="5"/>
        <v>49.2</v>
      </c>
      <c r="I55" s="18">
        <v>78.8</v>
      </c>
      <c r="J55" s="19">
        <f t="shared" si="6"/>
        <v>15.76</v>
      </c>
      <c r="K55" s="18">
        <v>77.2</v>
      </c>
      <c r="L55" s="18">
        <f t="shared" si="7"/>
        <v>15.44</v>
      </c>
      <c r="M55" s="18">
        <f t="shared" si="8"/>
        <v>31.2</v>
      </c>
      <c r="N55" s="21">
        <f t="shared" si="9"/>
        <v>80.4</v>
      </c>
      <c r="O55" s="22">
        <v>3</v>
      </c>
      <c r="P55" s="22" t="s">
        <v>25</v>
      </c>
      <c r="Q55" s="12" t="s">
        <v>26</v>
      </c>
    </row>
    <row r="56" s="2" customFormat="1" ht="25" customHeight="1" spans="1:17">
      <c r="A56" s="12">
        <v>7</v>
      </c>
      <c r="B56" s="13" t="s">
        <v>21</v>
      </c>
      <c r="C56" s="13" t="s">
        <v>140</v>
      </c>
      <c r="D56" s="12">
        <v>2</v>
      </c>
      <c r="E56" s="13" t="s">
        <v>141</v>
      </c>
      <c r="F56" s="14" t="s">
        <v>142</v>
      </c>
      <c r="G56" s="13">
        <v>169</v>
      </c>
      <c r="H56" s="15">
        <f t="shared" si="5"/>
        <v>50.7</v>
      </c>
      <c r="I56" s="18">
        <v>78.4</v>
      </c>
      <c r="J56" s="19">
        <f t="shared" si="6"/>
        <v>15.68</v>
      </c>
      <c r="K56" s="18">
        <v>78.4</v>
      </c>
      <c r="L56" s="18">
        <f t="shared" si="7"/>
        <v>15.68</v>
      </c>
      <c r="M56" s="18">
        <f t="shared" si="8"/>
        <v>31.36</v>
      </c>
      <c r="N56" s="21">
        <f t="shared" si="9"/>
        <v>82.06</v>
      </c>
      <c r="O56" s="22">
        <v>1</v>
      </c>
      <c r="P56" s="22" t="s">
        <v>31</v>
      </c>
      <c r="Q56" s="12" t="s">
        <v>26</v>
      </c>
    </row>
    <row r="57" s="2" customFormat="1" ht="25" customHeight="1" spans="1:17">
      <c r="A57" s="12">
        <v>8</v>
      </c>
      <c r="B57" s="13" t="s">
        <v>21</v>
      </c>
      <c r="C57" s="13" t="s">
        <v>140</v>
      </c>
      <c r="D57" s="12"/>
      <c r="E57" s="13" t="s">
        <v>143</v>
      </c>
      <c r="F57" s="14" t="s">
        <v>144</v>
      </c>
      <c r="G57" s="13">
        <v>155</v>
      </c>
      <c r="H57" s="15">
        <f t="shared" si="5"/>
        <v>46.5</v>
      </c>
      <c r="I57" s="18">
        <v>75.8</v>
      </c>
      <c r="J57" s="19">
        <f t="shared" si="6"/>
        <v>15.16</v>
      </c>
      <c r="K57" s="18">
        <v>76.2</v>
      </c>
      <c r="L57" s="18">
        <f t="shared" si="7"/>
        <v>15.24</v>
      </c>
      <c r="M57" s="18">
        <f t="shared" si="8"/>
        <v>30.4</v>
      </c>
      <c r="N57" s="21">
        <f t="shared" si="9"/>
        <v>76.9</v>
      </c>
      <c r="O57" s="22">
        <v>2</v>
      </c>
      <c r="P57" s="22" t="s">
        <v>31</v>
      </c>
      <c r="Q57" s="12" t="s">
        <v>26</v>
      </c>
    </row>
    <row r="58" s="2" customFormat="1" ht="25" customHeight="1" spans="1:17">
      <c r="A58" s="12">
        <v>9</v>
      </c>
      <c r="B58" s="13" t="s">
        <v>21</v>
      </c>
      <c r="C58" s="13" t="s">
        <v>140</v>
      </c>
      <c r="D58" s="12"/>
      <c r="E58" s="13" t="s">
        <v>145</v>
      </c>
      <c r="F58" s="14" t="s">
        <v>146</v>
      </c>
      <c r="G58" s="13">
        <v>152</v>
      </c>
      <c r="H58" s="15">
        <f t="shared" si="5"/>
        <v>45.6</v>
      </c>
      <c r="I58" s="18">
        <v>77</v>
      </c>
      <c r="J58" s="19">
        <f t="shared" si="6"/>
        <v>15.4</v>
      </c>
      <c r="K58" s="18">
        <v>75.6</v>
      </c>
      <c r="L58" s="18">
        <f t="shared" si="7"/>
        <v>15.12</v>
      </c>
      <c r="M58" s="18">
        <f t="shared" si="8"/>
        <v>30.52</v>
      </c>
      <c r="N58" s="21">
        <f t="shared" si="9"/>
        <v>76.12</v>
      </c>
      <c r="O58" s="22">
        <v>4</v>
      </c>
      <c r="P58" s="22" t="s">
        <v>25</v>
      </c>
      <c r="Q58" s="12" t="s">
        <v>26</v>
      </c>
    </row>
    <row r="59" s="2" customFormat="1" ht="25" customHeight="1" spans="1:17">
      <c r="A59" s="12">
        <v>10</v>
      </c>
      <c r="B59" s="13" t="s">
        <v>21</v>
      </c>
      <c r="C59" s="13" t="s">
        <v>140</v>
      </c>
      <c r="D59" s="12"/>
      <c r="E59" s="13" t="s">
        <v>147</v>
      </c>
      <c r="F59" s="14" t="s">
        <v>148</v>
      </c>
      <c r="G59" s="13">
        <v>148</v>
      </c>
      <c r="H59" s="15">
        <f t="shared" si="5"/>
        <v>44.4</v>
      </c>
      <c r="I59" s="18">
        <v>78</v>
      </c>
      <c r="J59" s="19">
        <f t="shared" si="6"/>
        <v>15.6</v>
      </c>
      <c r="K59" s="18">
        <v>82.8</v>
      </c>
      <c r="L59" s="18">
        <f t="shared" si="7"/>
        <v>16.56</v>
      </c>
      <c r="M59" s="18">
        <f t="shared" si="8"/>
        <v>32.16</v>
      </c>
      <c r="N59" s="21">
        <f t="shared" si="9"/>
        <v>76.56</v>
      </c>
      <c r="O59" s="22">
        <v>3</v>
      </c>
      <c r="P59" s="22" t="s">
        <v>25</v>
      </c>
      <c r="Q59" s="12" t="s">
        <v>26</v>
      </c>
    </row>
    <row r="60" s="2" customFormat="1" ht="25" customHeight="1" spans="1:17">
      <c r="A60" s="12">
        <v>11</v>
      </c>
      <c r="B60" s="13" t="s">
        <v>21</v>
      </c>
      <c r="C60" s="13" t="s">
        <v>140</v>
      </c>
      <c r="D60" s="12"/>
      <c r="E60" s="13" t="s">
        <v>149</v>
      </c>
      <c r="F60" s="14" t="s">
        <v>150</v>
      </c>
      <c r="G60" s="13">
        <v>143</v>
      </c>
      <c r="H60" s="15">
        <f t="shared" si="5"/>
        <v>42.9</v>
      </c>
      <c r="I60" s="18">
        <v>77.8</v>
      </c>
      <c r="J60" s="19">
        <f t="shared" si="6"/>
        <v>15.56</v>
      </c>
      <c r="K60" s="18">
        <v>77.8</v>
      </c>
      <c r="L60" s="18">
        <f t="shared" si="7"/>
        <v>15.56</v>
      </c>
      <c r="M60" s="18">
        <f t="shared" si="8"/>
        <v>31.12</v>
      </c>
      <c r="N60" s="21">
        <f t="shared" si="9"/>
        <v>74.02</v>
      </c>
      <c r="O60" s="22">
        <v>5</v>
      </c>
      <c r="P60" s="22" t="s">
        <v>25</v>
      </c>
      <c r="Q60" s="12" t="s">
        <v>26</v>
      </c>
    </row>
    <row r="61" s="2" customFormat="1" ht="25" customHeight="1" spans="1:17">
      <c r="A61" s="12">
        <v>12</v>
      </c>
      <c r="B61" s="13" t="s">
        <v>52</v>
      </c>
      <c r="C61" s="13" t="s">
        <v>151</v>
      </c>
      <c r="D61" s="12">
        <v>1</v>
      </c>
      <c r="E61" s="13" t="s">
        <v>152</v>
      </c>
      <c r="F61" s="14" t="s">
        <v>153</v>
      </c>
      <c r="G61" s="13">
        <v>145</v>
      </c>
      <c r="H61" s="15">
        <f t="shared" si="5"/>
        <v>43.5</v>
      </c>
      <c r="I61" s="18">
        <v>75.2</v>
      </c>
      <c r="J61" s="19">
        <f t="shared" si="6"/>
        <v>15.04</v>
      </c>
      <c r="K61" s="18">
        <v>74.4</v>
      </c>
      <c r="L61" s="18">
        <f t="shared" si="7"/>
        <v>14.88</v>
      </c>
      <c r="M61" s="18">
        <f t="shared" si="8"/>
        <v>29.92</v>
      </c>
      <c r="N61" s="21">
        <f t="shared" si="9"/>
        <v>73.42</v>
      </c>
      <c r="O61" s="22">
        <v>2</v>
      </c>
      <c r="P61" s="22" t="s">
        <v>25</v>
      </c>
      <c r="Q61" s="12" t="s">
        <v>26</v>
      </c>
    </row>
    <row r="62" s="2" customFormat="1" ht="25" customHeight="1" spans="1:17">
      <c r="A62" s="12">
        <v>13</v>
      </c>
      <c r="B62" s="13" t="s">
        <v>52</v>
      </c>
      <c r="C62" s="13" t="s">
        <v>151</v>
      </c>
      <c r="D62" s="12"/>
      <c r="E62" s="13" t="s">
        <v>154</v>
      </c>
      <c r="F62" s="14" t="s">
        <v>155</v>
      </c>
      <c r="G62" s="13">
        <v>144</v>
      </c>
      <c r="H62" s="15">
        <f t="shared" si="5"/>
        <v>43.2</v>
      </c>
      <c r="I62" s="18">
        <v>76.2</v>
      </c>
      <c r="J62" s="19">
        <f t="shared" si="6"/>
        <v>15.24</v>
      </c>
      <c r="K62" s="18">
        <v>76.4</v>
      </c>
      <c r="L62" s="18">
        <f t="shared" si="7"/>
        <v>15.28</v>
      </c>
      <c r="M62" s="18">
        <f t="shared" si="8"/>
        <v>30.52</v>
      </c>
      <c r="N62" s="21">
        <f t="shared" si="9"/>
        <v>73.72</v>
      </c>
      <c r="O62" s="22">
        <v>1</v>
      </c>
      <c r="P62" s="22" t="s">
        <v>31</v>
      </c>
      <c r="Q62" s="12" t="s">
        <v>26</v>
      </c>
    </row>
    <row r="63" s="2" customFormat="1" ht="25" customHeight="1" spans="1:17">
      <c r="A63" s="12">
        <v>14</v>
      </c>
      <c r="B63" s="13" t="s">
        <v>52</v>
      </c>
      <c r="C63" s="13" t="s">
        <v>151</v>
      </c>
      <c r="D63" s="12"/>
      <c r="E63" s="13" t="s">
        <v>156</v>
      </c>
      <c r="F63" s="14" t="s">
        <v>157</v>
      </c>
      <c r="G63" s="13">
        <v>139</v>
      </c>
      <c r="H63" s="15">
        <f t="shared" si="5"/>
        <v>41.7</v>
      </c>
      <c r="I63" s="18">
        <v>72</v>
      </c>
      <c r="J63" s="19">
        <f t="shared" si="6"/>
        <v>14.4</v>
      </c>
      <c r="K63" s="18">
        <v>71.2</v>
      </c>
      <c r="L63" s="18">
        <f t="shared" si="7"/>
        <v>14.24</v>
      </c>
      <c r="M63" s="18">
        <f t="shared" si="8"/>
        <v>28.64</v>
      </c>
      <c r="N63" s="21">
        <f t="shared" si="9"/>
        <v>70.34</v>
      </c>
      <c r="O63" s="22">
        <v>3</v>
      </c>
      <c r="P63" s="22" t="s">
        <v>25</v>
      </c>
      <c r="Q63" s="12" t="s">
        <v>26</v>
      </c>
    </row>
    <row r="64" s="2" customFormat="1" ht="25" customHeight="1" spans="1:17">
      <c r="A64" s="12">
        <v>1</v>
      </c>
      <c r="B64" s="13" t="s">
        <v>59</v>
      </c>
      <c r="C64" s="13" t="s">
        <v>158</v>
      </c>
      <c r="D64" s="12">
        <v>1</v>
      </c>
      <c r="E64" s="13" t="s">
        <v>159</v>
      </c>
      <c r="F64" s="14" t="s">
        <v>160</v>
      </c>
      <c r="G64" s="13">
        <v>156</v>
      </c>
      <c r="H64" s="15">
        <f t="shared" si="5"/>
        <v>46.8</v>
      </c>
      <c r="I64" s="18">
        <v>0</v>
      </c>
      <c r="J64" s="19">
        <f t="shared" si="6"/>
        <v>0</v>
      </c>
      <c r="K64" s="18">
        <v>78.2</v>
      </c>
      <c r="L64" s="18">
        <f>K64*40%</f>
        <v>31.28</v>
      </c>
      <c r="M64" s="18">
        <f t="shared" si="8"/>
        <v>31.28</v>
      </c>
      <c r="N64" s="21">
        <f t="shared" si="9"/>
        <v>78.08</v>
      </c>
      <c r="O64" s="22">
        <v>3</v>
      </c>
      <c r="P64" s="22" t="s">
        <v>25</v>
      </c>
      <c r="Q64" s="12" t="s">
        <v>161</v>
      </c>
    </row>
    <row r="65" s="2" customFormat="1" ht="25" customHeight="1" spans="1:17">
      <c r="A65" s="12">
        <v>2</v>
      </c>
      <c r="B65" s="13" t="s">
        <v>59</v>
      </c>
      <c r="C65" s="13" t="s">
        <v>158</v>
      </c>
      <c r="D65" s="12"/>
      <c r="E65" s="13" t="s">
        <v>162</v>
      </c>
      <c r="F65" s="14" t="s">
        <v>163</v>
      </c>
      <c r="G65" s="13">
        <v>154</v>
      </c>
      <c r="H65" s="15">
        <f t="shared" si="5"/>
        <v>46.2</v>
      </c>
      <c r="I65" s="18">
        <v>0</v>
      </c>
      <c r="J65" s="19">
        <f t="shared" si="6"/>
        <v>0</v>
      </c>
      <c r="K65" s="18">
        <v>83.6</v>
      </c>
      <c r="L65" s="18">
        <f>K65*40%</f>
        <v>33.44</v>
      </c>
      <c r="M65" s="18">
        <f t="shared" si="8"/>
        <v>33.44</v>
      </c>
      <c r="N65" s="21">
        <f t="shared" si="9"/>
        <v>79.64</v>
      </c>
      <c r="O65" s="22">
        <v>1</v>
      </c>
      <c r="P65" s="22" t="s">
        <v>31</v>
      </c>
      <c r="Q65" s="12" t="s">
        <v>161</v>
      </c>
    </row>
    <row r="66" s="2" customFormat="1" ht="25" customHeight="1" spans="1:17">
      <c r="A66" s="12">
        <v>3</v>
      </c>
      <c r="B66" s="13" t="s">
        <v>59</v>
      </c>
      <c r="C66" s="13" t="s">
        <v>158</v>
      </c>
      <c r="D66" s="12"/>
      <c r="E66" s="13" t="s">
        <v>164</v>
      </c>
      <c r="F66" s="14" t="s">
        <v>165</v>
      </c>
      <c r="G66" s="13">
        <v>153</v>
      </c>
      <c r="H66" s="15">
        <f t="shared" si="5"/>
        <v>45.9</v>
      </c>
      <c r="I66" s="18">
        <v>0</v>
      </c>
      <c r="J66" s="19">
        <f t="shared" si="6"/>
        <v>0</v>
      </c>
      <c r="K66" s="18">
        <v>60.4</v>
      </c>
      <c r="L66" s="18">
        <f>K66*40%</f>
        <v>24.16</v>
      </c>
      <c r="M66" s="18">
        <f t="shared" si="8"/>
        <v>24.16</v>
      </c>
      <c r="N66" s="21">
        <f t="shared" si="9"/>
        <v>70.06</v>
      </c>
      <c r="O66" s="22">
        <v>5</v>
      </c>
      <c r="P66" s="22" t="s">
        <v>25</v>
      </c>
      <c r="Q66" s="12" t="s">
        <v>161</v>
      </c>
    </row>
    <row r="67" s="2" customFormat="1" ht="25" customHeight="1" spans="1:17">
      <c r="A67" s="12">
        <v>4</v>
      </c>
      <c r="B67" s="13" t="s">
        <v>59</v>
      </c>
      <c r="C67" s="13" t="s">
        <v>158</v>
      </c>
      <c r="D67" s="12"/>
      <c r="E67" s="13" t="s">
        <v>166</v>
      </c>
      <c r="F67" s="14" t="s">
        <v>167</v>
      </c>
      <c r="G67" s="13">
        <v>153</v>
      </c>
      <c r="H67" s="15">
        <f t="shared" si="5"/>
        <v>45.9</v>
      </c>
      <c r="I67" s="18">
        <v>0</v>
      </c>
      <c r="J67" s="19">
        <f t="shared" si="6"/>
        <v>0</v>
      </c>
      <c r="K67" s="18">
        <v>75</v>
      </c>
      <c r="L67" s="18">
        <f>K67*40%</f>
        <v>30</v>
      </c>
      <c r="M67" s="18">
        <f t="shared" si="8"/>
        <v>30</v>
      </c>
      <c r="N67" s="21">
        <f t="shared" si="9"/>
        <v>75.9</v>
      </c>
      <c r="O67" s="22">
        <v>4</v>
      </c>
      <c r="P67" s="22" t="s">
        <v>25</v>
      </c>
      <c r="Q67" s="12" t="s">
        <v>161</v>
      </c>
    </row>
    <row r="68" s="2" customFormat="1" ht="25" customHeight="1" spans="1:17">
      <c r="A68" s="12">
        <v>5</v>
      </c>
      <c r="B68" s="13" t="s">
        <v>59</v>
      </c>
      <c r="C68" s="13" t="s">
        <v>158</v>
      </c>
      <c r="D68" s="12"/>
      <c r="E68" s="13" t="s">
        <v>168</v>
      </c>
      <c r="F68" s="14" t="s">
        <v>169</v>
      </c>
      <c r="G68" s="13">
        <v>153</v>
      </c>
      <c r="H68" s="15">
        <f t="shared" si="5"/>
        <v>45.9</v>
      </c>
      <c r="I68" s="18">
        <v>0</v>
      </c>
      <c r="J68" s="19">
        <f t="shared" si="6"/>
        <v>0</v>
      </c>
      <c r="K68" s="18">
        <v>81.2</v>
      </c>
      <c r="L68" s="18">
        <f>K68*40%</f>
        <v>32.48</v>
      </c>
      <c r="M68" s="18">
        <f t="shared" si="8"/>
        <v>32.48</v>
      </c>
      <c r="N68" s="21">
        <f t="shared" si="9"/>
        <v>78.38</v>
      </c>
      <c r="O68" s="22">
        <v>2</v>
      </c>
      <c r="P68" s="22" t="s">
        <v>25</v>
      </c>
      <c r="Q68" s="12" t="s">
        <v>161</v>
      </c>
    </row>
    <row r="69" s="2" customFormat="1" ht="25" customHeight="1" spans="1:17">
      <c r="A69" s="12">
        <v>6</v>
      </c>
      <c r="B69" s="13" t="s">
        <v>52</v>
      </c>
      <c r="C69" s="13" t="s">
        <v>170</v>
      </c>
      <c r="D69" s="12">
        <v>1</v>
      </c>
      <c r="E69" s="13" t="s">
        <v>171</v>
      </c>
      <c r="F69" s="14" t="s">
        <v>172</v>
      </c>
      <c r="G69" s="13">
        <v>129</v>
      </c>
      <c r="H69" s="15">
        <f t="shared" si="5"/>
        <v>38.7</v>
      </c>
      <c r="I69" s="18">
        <v>81.4</v>
      </c>
      <c r="J69" s="19">
        <f t="shared" si="6"/>
        <v>16.28</v>
      </c>
      <c r="K69" s="18">
        <v>76.6</v>
      </c>
      <c r="L69" s="18">
        <f t="shared" si="7"/>
        <v>15.32</v>
      </c>
      <c r="M69" s="18">
        <f t="shared" si="8"/>
        <v>31.6</v>
      </c>
      <c r="N69" s="21">
        <f t="shared" si="9"/>
        <v>70.3</v>
      </c>
      <c r="O69" s="22">
        <v>2</v>
      </c>
      <c r="P69" s="22" t="s">
        <v>25</v>
      </c>
      <c r="Q69" s="12" t="s">
        <v>26</v>
      </c>
    </row>
    <row r="70" s="2" customFormat="1" ht="25" customHeight="1" spans="1:17">
      <c r="A70" s="12">
        <v>7</v>
      </c>
      <c r="B70" s="13" t="s">
        <v>52</v>
      </c>
      <c r="C70" s="13" t="s">
        <v>170</v>
      </c>
      <c r="D70" s="12"/>
      <c r="E70" s="13" t="s">
        <v>173</v>
      </c>
      <c r="F70" s="14" t="s">
        <v>174</v>
      </c>
      <c r="G70" s="13">
        <v>128</v>
      </c>
      <c r="H70" s="15">
        <f t="shared" si="5"/>
        <v>38.4</v>
      </c>
      <c r="I70" s="18">
        <v>85.6</v>
      </c>
      <c r="J70" s="19">
        <f t="shared" si="6"/>
        <v>17.12</v>
      </c>
      <c r="K70" s="18">
        <v>75.4</v>
      </c>
      <c r="L70" s="18">
        <f t="shared" si="7"/>
        <v>15.08</v>
      </c>
      <c r="M70" s="18">
        <f t="shared" si="8"/>
        <v>32.2</v>
      </c>
      <c r="N70" s="21">
        <f t="shared" si="9"/>
        <v>70.6</v>
      </c>
      <c r="O70" s="22">
        <v>1</v>
      </c>
      <c r="P70" s="22" t="s">
        <v>31</v>
      </c>
      <c r="Q70" s="12" t="s">
        <v>26</v>
      </c>
    </row>
    <row r="71" s="2" customFormat="1" ht="25" customHeight="1" spans="1:17">
      <c r="A71" s="12">
        <v>8</v>
      </c>
      <c r="B71" s="13" t="s">
        <v>52</v>
      </c>
      <c r="C71" s="13" t="s">
        <v>175</v>
      </c>
      <c r="D71" s="12">
        <v>1</v>
      </c>
      <c r="E71" s="13" t="s">
        <v>176</v>
      </c>
      <c r="F71" s="14" t="s">
        <v>177</v>
      </c>
      <c r="G71" s="13">
        <v>150</v>
      </c>
      <c r="H71" s="15">
        <f t="shared" si="5"/>
        <v>45</v>
      </c>
      <c r="I71" s="18">
        <v>84.8</v>
      </c>
      <c r="J71" s="19">
        <f t="shared" si="6"/>
        <v>16.96</v>
      </c>
      <c r="K71" s="18">
        <v>81.8</v>
      </c>
      <c r="L71" s="18">
        <f t="shared" si="7"/>
        <v>16.36</v>
      </c>
      <c r="M71" s="18">
        <f t="shared" si="8"/>
        <v>33.32</v>
      </c>
      <c r="N71" s="21">
        <f t="shared" si="9"/>
        <v>78.32</v>
      </c>
      <c r="O71" s="22">
        <v>1</v>
      </c>
      <c r="P71" s="22" t="s">
        <v>31</v>
      </c>
      <c r="Q71" s="12" t="s">
        <v>26</v>
      </c>
    </row>
    <row r="72" s="2" customFormat="1" ht="25" customHeight="1" spans="1:17">
      <c r="A72" s="12">
        <v>9</v>
      </c>
      <c r="B72" s="13" t="s">
        <v>52</v>
      </c>
      <c r="C72" s="13" t="s">
        <v>175</v>
      </c>
      <c r="D72" s="12"/>
      <c r="E72" s="13" t="s">
        <v>178</v>
      </c>
      <c r="F72" s="14" t="s">
        <v>179</v>
      </c>
      <c r="G72" s="13">
        <v>143</v>
      </c>
      <c r="H72" s="15">
        <f t="shared" si="5"/>
        <v>42.9</v>
      </c>
      <c r="I72" s="18">
        <v>81.8</v>
      </c>
      <c r="J72" s="19">
        <f t="shared" si="6"/>
        <v>16.36</v>
      </c>
      <c r="K72" s="18">
        <v>80.4</v>
      </c>
      <c r="L72" s="18">
        <f t="shared" si="7"/>
        <v>16.08</v>
      </c>
      <c r="M72" s="18">
        <f t="shared" si="8"/>
        <v>32.44</v>
      </c>
      <c r="N72" s="21">
        <f t="shared" si="9"/>
        <v>75.34</v>
      </c>
      <c r="O72" s="22">
        <v>2</v>
      </c>
      <c r="P72" s="22" t="s">
        <v>25</v>
      </c>
      <c r="Q72" s="12" t="s">
        <v>26</v>
      </c>
    </row>
    <row r="73" s="2" customFormat="1" ht="25" customHeight="1" spans="1:17">
      <c r="A73" s="12">
        <v>10</v>
      </c>
      <c r="B73" s="13" t="s">
        <v>180</v>
      </c>
      <c r="C73" s="13" t="s">
        <v>181</v>
      </c>
      <c r="D73" s="12">
        <v>1</v>
      </c>
      <c r="E73" s="13" t="s">
        <v>182</v>
      </c>
      <c r="F73" s="14" t="s">
        <v>183</v>
      </c>
      <c r="G73" s="13">
        <v>153</v>
      </c>
      <c r="H73" s="15">
        <f t="shared" si="5"/>
        <v>45.9</v>
      </c>
      <c r="I73" s="18">
        <v>79.6</v>
      </c>
      <c r="J73" s="19">
        <f t="shared" si="6"/>
        <v>15.92</v>
      </c>
      <c r="K73" s="18">
        <v>77</v>
      </c>
      <c r="L73" s="18">
        <f t="shared" si="7"/>
        <v>15.4</v>
      </c>
      <c r="M73" s="18">
        <f t="shared" si="8"/>
        <v>31.32</v>
      </c>
      <c r="N73" s="21">
        <f t="shared" si="9"/>
        <v>77.22</v>
      </c>
      <c r="O73" s="22">
        <v>2</v>
      </c>
      <c r="P73" s="22" t="s">
        <v>25</v>
      </c>
      <c r="Q73" s="12" t="s">
        <v>26</v>
      </c>
    </row>
    <row r="74" s="2" customFormat="1" ht="25" customHeight="1" spans="1:17">
      <c r="A74" s="12">
        <v>11</v>
      </c>
      <c r="B74" s="13" t="s">
        <v>180</v>
      </c>
      <c r="C74" s="13" t="s">
        <v>181</v>
      </c>
      <c r="D74" s="12"/>
      <c r="E74" s="13" t="s">
        <v>184</v>
      </c>
      <c r="F74" s="14" t="s">
        <v>185</v>
      </c>
      <c r="G74" s="13">
        <v>147</v>
      </c>
      <c r="H74" s="15">
        <f t="shared" si="5"/>
        <v>44.1</v>
      </c>
      <c r="I74" s="18">
        <v>86.6</v>
      </c>
      <c r="J74" s="19">
        <f t="shared" si="6"/>
        <v>17.32</v>
      </c>
      <c r="K74" s="18">
        <v>82.6</v>
      </c>
      <c r="L74" s="18">
        <f t="shared" si="7"/>
        <v>16.52</v>
      </c>
      <c r="M74" s="18">
        <f t="shared" si="8"/>
        <v>33.84</v>
      </c>
      <c r="N74" s="21">
        <f t="shared" si="9"/>
        <v>77.94</v>
      </c>
      <c r="O74" s="22">
        <v>1</v>
      </c>
      <c r="P74" s="22" t="s">
        <v>31</v>
      </c>
      <c r="Q74" s="12" t="s">
        <v>26</v>
      </c>
    </row>
    <row r="75" s="2" customFormat="1" ht="25" customHeight="1" spans="1:17">
      <c r="A75" s="12">
        <v>12</v>
      </c>
      <c r="B75" s="13" t="s">
        <v>121</v>
      </c>
      <c r="C75" s="13" t="s">
        <v>186</v>
      </c>
      <c r="D75" s="12">
        <v>1</v>
      </c>
      <c r="E75" s="13" t="s">
        <v>187</v>
      </c>
      <c r="F75" s="14" t="s">
        <v>188</v>
      </c>
      <c r="G75" s="13">
        <v>157</v>
      </c>
      <c r="H75" s="15">
        <f t="shared" si="5"/>
        <v>47.1</v>
      </c>
      <c r="I75" s="18">
        <v>83.4</v>
      </c>
      <c r="J75" s="19">
        <f t="shared" si="6"/>
        <v>16.68</v>
      </c>
      <c r="K75" s="18">
        <v>82</v>
      </c>
      <c r="L75" s="18">
        <f t="shared" si="7"/>
        <v>16.4</v>
      </c>
      <c r="M75" s="18">
        <f t="shared" si="8"/>
        <v>33.08</v>
      </c>
      <c r="N75" s="21">
        <f t="shared" si="9"/>
        <v>80.18</v>
      </c>
      <c r="O75" s="22">
        <v>1</v>
      </c>
      <c r="P75" s="22" t="s">
        <v>31</v>
      </c>
      <c r="Q75" s="12" t="s">
        <v>26</v>
      </c>
    </row>
    <row r="76" s="2" customFormat="1" ht="25" customHeight="1" spans="1:17">
      <c r="A76" s="12">
        <v>13</v>
      </c>
      <c r="B76" s="13" t="s">
        <v>121</v>
      </c>
      <c r="C76" s="13" t="s">
        <v>186</v>
      </c>
      <c r="D76" s="12"/>
      <c r="E76" s="13" t="s">
        <v>189</v>
      </c>
      <c r="F76" s="14" t="s">
        <v>190</v>
      </c>
      <c r="G76" s="13">
        <v>151</v>
      </c>
      <c r="H76" s="15">
        <f t="shared" si="5"/>
        <v>45.3</v>
      </c>
      <c r="I76" s="18">
        <v>85.2</v>
      </c>
      <c r="J76" s="19">
        <f t="shared" si="6"/>
        <v>17.04</v>
      </c>
      <c r="K76" s="18">
        <v>76</v>
      </c>
      <c r="L76" s="18">
        <f t="shared" si="7"/>
        <v>15.2</v>
      </c>
      <c r="M76" s="18">
        <f t="shared" si="8"/>
        <v>32.24</v>
      </c>
      <c r="N76" s="21">
        <f t="shared" si="9"/>
        <v>77.54</v>
      </c>
      <c r="O76" s="22">
        <v>2</v>
      </c>
      <c r="P76" s="22" t="s">
        <v>25</v>
      </c>
      <c r="Q76" s="12" t="s">
        <v>26</v>
      </c>
    </row>
    <row r="77" s="2" customFormat="1" ht="25" customHeight="1" spans="1:17">
      <c r="A77" s="12">
        <v>14</v>
      </c>
      <c r="B77" s="13" t="s">
        <v>44</v>
      </c>
      <c r="C77" s="13" t="s">
        <v>191</v>
      </c>
      <c r="D77" s="25">
        <v>1</v>
      </c>
      <c r="E77" s="13" t="s">
        <v>192</v>
      </c>
      <c r="F77" s="14" t="s">
        <v>193</v>
      </c>
      <c r="G77" s="13">
        <v>146</v>
      </c>
      <c r="H77" s="15">
        <f t="shared" si="5"/>
        <v>43.8</v>
      </c>
      <c r="I77" s="18">
        <v>85</v>
      </c>
      <c r="J77" s="19">
        <f t="shared" si="6"/>
        <v>17</v>
      </c>
      <c r="K77" s="18">
        <v>80.4</v>
      </c>
      <c r="L77" s="18">
        <f t="shared" si="7"/>
        <v>16.08</v>
      </c>
      <c r="M77" s="18">
        <f t="shared" si="8"/>
        <v>33.08</v>
      </c>
      <c r="N77" s="21">
        <f t="shared" si="9"/>
        <v>76.88</v>
      </c>
      <c r="O77" s="22">
        <v>1</v>
      </c>
      <c r="P77" s="22" t="s">
        <v>31</v>
      </c>
      <c r="Q77" s="12" t="s">
        <v>26</v>
      </c>
    </row>
    <row r="78" s="2" customFormat="1" ht="25" customHeight="1" spans="1:17">
      <c r="A78" s="12">
        <v>15</v>
      </c>
      <c r="B78" s="13" t="s">
        <v>44</v>
      </c>
      <c r="C78" s="13" t="s">
        <v>191</v>
      </c>
      <c r="D78" s="26"/>
      <c r="E78" s="13" t="s">
        <v>194</v>
      </c>
      <c r="F78" s="14" t="s">
        <v>195</v>
      </c>
      <c r="G78" s="13">
        <v>140</v>
      </c>
      <c r="H78" s="15">
        <f t="shared" si="5"/>
        <v>42</v>
      </c>
      <c r="I78" s="18">
        <v>79.2</v>
      </c>
      <c r="J78" s="19">
        <f t="shared" si="6"/>
        <v>15.84</v>
      </c>
      <c r="K78" s="18">
        <v>73.2</v>
      </c>
      <c r="L78" s="18">
        <f t="shared" si="7"/>
        <v>14.64</v>
      </c>
      <c r="M78" s="18">
        <f t="shared" si="8"/>
        <v>30.48</v>
      </c>
      <c r="N78" s="21">
        <f t="shared" si="9"/>
        <v>72.48</v>
      </c>
      <c r="O78" s="22">
        <v>2</v>
      </c>
      <c r="P78" s="22" t="s">
        <v>25</v>
      </c>
      <c r="Q78" s="12" t="s">
        <v>26</v>
      </c>
    </row>
    <row r="79" s="2" customFormat="1" ht="25" customHeight="1" spans="1:17">
      <c r="A79" s="12">
        <v>16</v>
      </c>
      <c r="B79" s="13" t="s">
        <v>44</v>
      </c>
      <c r="C79" s="13" t="s">
        <v>191</v>
      </c>
      <c r="D79" s="27"/>
      <c r="E79" s="13" t="s">
        <v>196</v>
      </c>
      <c r="F79" s="14" t="s">
        <v>197</v>
      </c>
      <c r="G79" s="13">
        <v>140</v>
      </c>
      <c r="H79" s="15">
        <f t="shared" si="5"/>
        <v>42</v>
      </c>
      <c r="I79" s="18">
        <v>77.8</v>
      </c>
      <c r="J79" s="19">
        <f t="shared" si="6"/>
        <v>15.56</v>
      </c>
      <c r="K79" s="18">
        <v>74.2</v>
      </c>
      <c r="L79" s="18">
        <f t="shared" si="7"/>
        <v>14.84</v>
      </c>
      <c r="M79" s="18">
        <f t="shared" si="8"/>
        <v>30.4</v>
      </c>
      <c r="N79" s="21">
        <f t="shared" si="9"/>
        <v>72.4</v>
      </c>
      <c r="O79" s="22">
        <v>3</v>
      </c>
      <c r="P79" s="22" t="s">
        <v>25</v>
      </c>
      <c r="Q79" s="12" t="s">
        <v>26</v>
      </c>
    </row>
  </sheetData>
  <autoFilter ref="A4:R79">
    <extLst/>
  </autoFilter>
  <mergeCells count="34">
    <mergeCell ref="A1:Q1"/>
    <mergeCell ref="A2:Q2"/>
    <mergeCell ref="G3:H3"/>
    <mergeCell ref="I3:M3"/>
    <mergeCell ref="A3:A4"/>
    <mergeCell ref="B3:B4"/>
    <mergeCell ref="C3:C4"/>
    <mergeCell ref="D3:D4"/>
    <mergeCell ref="D5:D13"/>
    <mergeCell ref="D14:D16"/>
    <mergeCell ref="D17:D19"/>
    <mergeCell ref="D20:D30"/>
    <mergeCell ref="D31:D33"/>
    <mergeCell ref="D34:D36"/>
    <mergeCell ref="D37:D39"/>
    <mergeCell ref="D40:D45"/>
    <mergeCell ref="D46:D47"/>
    <mergeCell ref="D48:D49"/>
    <mergeCell ref="D50:D52"/>
    <mergeCell ref="D53:D55"/>
    <mergeCell ref="D56:D60"/>
    <mergeCell ref="D61:D63"/>
    <mergeCell ref="D64:D68"/>
    <mergeCell ref="D69:D70"/>
    <mergeCell ref="D71:D72"/>
    <mergeCell ref="D73:D74"/>
    <mergeCell ref="D75:D76"/>
    <mergeCell ref="D77:D79"/>
    <mergeCell ref="E3:E4"/>
    <mergeCell ref="F3:F4"/>
    <mergeCell ref="N3:N4"/>
    <mergeCell ref="O3:O4"/>
    <mergeCell ref="P3:P4"/>
    <mergeCell ref="Q3:Q4"/>
  </mergeCells>
  <printOptions horizontalCentered="1"/>
  <pageMargins left="0.251388888888889" right="0.251388888888889" top="0.357638888888889" bottom="0.357638888888889" header="0.298611111111111" footer="0.298611111111111"/>
  <pageSetup paperSize="9" orientation="landscape" horizontalDpi="600"/>
  <headerFooter>
    <oddFooter>&amp;L&amp;12计分员：                                监督员：                               主考官：</oddFooter>
  </headerFooter>
  <rowBreaks count="5" manualBreakCount="5">
    <brk id="19" max="16383" man="1"/>
    <brk id="36" max="16383" man="1"/>
    <brk id="49" max="16383" man="1"/>
    <brk id="63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过分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清～清</cp:lastModifiedBy>
  <dcterms:created xsi:type="dcterms:W3CDTF">2017-08-25T01:49:00Z</dcterms:created>
  <dcterms:modified xsi:type="dcterms:W3CDTF">2023-01-09T07:11:38Z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A7C4ACC58B784463A17EBE765958795B</vt:lpwstr>
  </property>
</Properties>
</file>