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 tabRatio="599"/>
  </bookViews>
  <sheets>
    <sheet name="花名册" sheetId="1" r:id="rId1"/>
    <sheet name="新增" sheetId="2" r:id="rId2"/>
    <sheet name="停发" sheetId="3" r:id="rId3"/>
    <sheet name="汇总表" sheetId="4" r:id="rId4"/>
  </sheets>
  <definedNames>
    <definedName name="_xlnm._FilterDatabase" localSheetId="0" hidden="1">花名册!$A$4:$O$25</definedName>
    <definedName name="_xlnm._FilterDatabase" localSheetId="1" hidden="1">新增!$A$4:$Q$4</definedName>
    <definedName name="_xlnm._FilterDatabase" localSheetId="2" hidden="1">停发!#REF!</definedName>
    <definedName name="_xlnm._FilterDatabase" localSheetId="3" hidden="1">汇总表!$A$3:$G$3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<sst xmlns="http://schemas.openxmlformats.org/spreadsheetml/2006/main" count="196" uniqueCount="108">
  <si>
    <t>荣昌区经济困难的高龄老年人养老服务补贴分散发放花名册（2026年1月）</t>
  </si>
  <si>
    <t>填报单位:重庆市荣昌区广顺街道办事处                                                                              填报时间：2025.12.26</t>
  </si>
  <si>
    <t>序号</t>
  </si>
  <si>
    <t>镇街名称</t>
  </si>
  <si>
    <t>所在村社</t>
  </si>
  <si>
    <t>姓名</t>
  </si>
  <si>
    <t>身份类别</t>
  </si>
  <si>
    <t>身份证号码</t>
  </si>
  <si>
    <t>银行账号</t>
  </si>
  <si>
    <t>补贴金额</t>
  </si>
  <si>
    <t>供养形式</t>
  </si>
  <si>
    <t>执行时间</t>
  </si>
  <si>
    <t>备注</t>
  </si>
  <si>
    <t>城市低保</t>
  </si>
  <si>
    <t>农村低保</t>
  </si>
  <si>
    <t>城市三无</t>
  </si>
  <si>
    <t>农村五保</t>
  </si>
  <si>
    <t>广顺街道</t>
  </si>
  <si>
    <t>工农茶叶产业社区</t>
  </si>
  <si>
    <t>王**</t>
  </si>
  <si>
    <t>510231193305***</t>
  </si>
  <si>
    <t>62152810928***</t>
  </si>
  <si>
    <t>分散供养</t>
  </si>
  <si>
    <t>黄家冲村</t>
  </si>
  <si>
    <t>汤**</t>
  </si>
  <si>
    <t>5102311933042***</t>
  </si>
  <si>
    <t>4022300802606***</t>
  </si>
  <si>
    <t>天常村</t>
  </si>
  <si>
    <t>胡**</t>
  </si>
  <si>
    <t>510231193705***</t>
  </si>
  <si>
    <t>621528112483***</t>
  </si>
  <si>
    <t>分散</t>
  </si>
  <si>
    <t>石**</t>
  </si>
  <si>
    <t>5102311936050***</t>
  </si>
  <si>
    <t>402230080397***</t>
  </si>
  <si>
    <t>陈**</t>
  </si>
  <si>
    <t>51023119380917***</t>
  </si>
  <si>
    <t>4022300803970***</t>
  </si>
  <si>
    <t>伍**</t>
  </si>
  <si>
    <t>510231193201***</t>
  </si>
  <si>
    <t>62152811196***</t>
  </si>
  <si>
    <t>沿河村</t>
  </si>
  <si>
    <t>51023119400803***</t>
  </si>
  <si>
    <t>4022300802153***</t>
  </si>
  <si>
    <t>檬梓桥社区</t>
  </si>
  <si>
    <t>聂**</t>
  </si>
  <si>
    <t>5102311938031***</t>
  </si>
  <si>
    <t>621528113046***</t>
  </si>
  <si>
    <t>李**</t>
  </si>
  <si>
    <t>510231193801***</t>
  </si>
  <si>
    <t>62152811106***</t>
  </si>
  <si>
    <t>刁**</t>
  </si>
  <si>
    <t>510231192904***</t>
  </si>
  <si>
    <t>柳坝村</t>
  </si>
  <si>
    <t>郑**</t>
  </si>
  <si>
    <t>5102311941050***</t>
  </si>
  <si>
    <t>40223008026066***</t>
  </si>
  <si>
    <t>袁**</t>
  </si>
  <si>
    <t>5102311941121***</t>
  </si>
  <si>
    <t>40223008041554***</t>
  </si>
  <si>
    <t>陈家河社区</t>
  </si>
  <si>
    <t>51023119430629***</t>
  </si>
  <si>
    <t>4022300801992***</t>
  </si>
  <si>
    <t>古**</t>
  </si>
  <si>
    <t>51023119430615***</t>
  </si>
  <si>
    <t>62152811248***</t>
  </si>
  <si>
    <t>韦**</t>
  </si>
  <si>
    <t>51023119431213***</t>
  </si>
  <si>
    <t>621528111963***</t>
  </si>
  <si>
    <t>曾**</t>
  </si>
  <si>
    <t>510231194310***</t>
  </si>
  <si>
    <t>621528200602***</t>
  </si>
  <si>
    <t>李家坪村</t>
  </si>
  <si>
    <t>5102311944122***</t>
  </si>
  <si>
    <t>徐**</t>
  </si>
  <si>
    <t>51023119431218***</t>
  </si>
  <si>
    <t>621528112381***</t>
  </si>
  <si>
    <t>龚**</t>
  </si>
  <si>
    <t>51023119450505***</t>
  </si>
  <si>
    <t>62152810983***</t>
  </si>
  <si>
    <t>200</t>
  </si>
  <si>
    <t>雷**</t>
  </si>
  <si>
    <t>5102291942110***</t>
  </si>
  <si>
    <t>6217976900037***</t>
  </si>
  <si>
    <t>2023.4</t>
  </si>
  <si>
    <t xml:space="preserve">广顺街道 </t>
  </si>
  <si>
    <t>赵**</t>
  </si>
  <si>
    <t>5102311945102***</t>
  </si>
  <si>
    <t>621528111062***</t>
  </si>
  <si>
    <t>2025.12</t>
  </si>
  <si>
    <t>荣昌区经济困难的高龄老年人养老服务补贴新增分散人员花名册（2026年1月）</t>
  </si>
  <si>
    <t>填报单位:重庆市荣昌区民政局                                                                                                                                                                                                填报时间：2025.12.26</t>
  </si>
  <si>
    <t>所在村组</t>
  </si>
  <si>
    <t>性别</t>
  </si>
  <si>
    <t>年龄</t>
  </si>
  <si>
    <t xml:space="preserve">联系电话 </t>
  </si>
  <si>
    <t>审批时间</t>
  </si>
  <si>
    <t>荣昌区经济困难的高龄老年人养老服务补贴停发分散人员花名册（2026年1月）</t>
  </si>
  <si>
    <t>填报单位:重庆市荣昌区民政局                                                                                     填报时间：2025.12.26</t>
  </si>
  <si>
    <t>荣昌区经济困难的高龄老年人养老服务补贴分散发放统计表（2026年1月）</t>
  </si>
  <si>
    <t>填报单位:重庆市荣昌区民政局                                                                              填报时间：2025.11.26</t>
  </si>
  <si>
    <t>原养老服务补贴人数</t>
  </si>
  <si>
    <t>新增养老服务补贴人数</t>
  </si>
  <si>
    <t>停发养老服务补贴人数</t>
  </si>
  <si>
    <t>现养老服务补贴人数</t>
  </si>
  <si>
    <t>发放金额</t>
  </si>
  <si>
    <t>财政拨款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</si>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</sst>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SimSun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 applyProtection="0"/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0" fillId="0" borderId="0" applyProtection="0"/>
    <xf numFmtId="0" fontId="28" fillId="0" borderId="0">
      <alignment vertical="center"/>
    </xf>
    <xf numFmtId="0" fontId="29" fillId="0" borderId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55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带病回乡_37" xfId="49"/>
    <cellStyle name="常规 28" xfId="50"/>
    <cellStyle name="常规_Sheet1" xfId="51"/>
    <cellStyle name="常规 43 2" xfId="52"/>
    <cellStyle name="常规 5" xfId="53"/>
    <cellStyle name="常规_发放人员名单_1" xfId="54"/>
    <cellStyle name="常规 2" xfId="55"/>
    <cellStyle name="常规_Sheet2" xfId="56"/>
    <cellStyle name="常规 2 3 3 2" xfId="57"/>
    <cellStyle name="常规_明细表" xfId="58"/>
    <cellStyle name="常规 4 10 2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pane ySplit="4" topLeftCell="A5" activePane="bottomLeft" state="frozen"/>
      <selection/>
      <selection pane="bottomLeft" activeCell="K6" sqref="K6"/>
    </sheetView>
  </sheetViews>
  <sheetFormatPr defaultColWidth="9" defaultRowHeight="15.75"/>
  <cols>
    <col min="1" max="1" width="5.5" customWidth="1"/>
    <col min="2" max="2" width="7.875" customWidth="1"/>
    <col min="3" max="3" width="23.5" customWidth="1"/>
    <col min="4" max="4" width="11.5" customWidth="1"/>
    <col min="5" max="6" width="2.25833333333333" customWidth="1"/>
    <col min="7" max="7" width="3" customWidth="1"/>
    <col min="8" max="8" width="2.25833333333333" customWidth="1"/>
    <col min="9" max="9" width="23.375" customWidth="1"/>
    <col min="10" max="10" width="17.875" customWidth="1"/>
    <col min="11" max="11" width="8.375" customWidth="1"/>
    <col min="12" max="12" width="7.875" customWidth="1"/>
    <col min="13" max="13" width="10.125" customWidth="1"/>
    <col min="14" max="14" width="8.5" customWidth="1"/>
    <col min="15" max="15" width="22.125" customWidth="1"/>
  </cols>
  <sheetData>
    <row r="1" s="20" customFormat="1" ht="35" customHeight="1" spans="1:15">
      <c r="A1" s="2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9"/>
    </row>
    <row r="2" s="21" customFormat="1" ht="12.75" spans="1:1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="21" customFormat="1" ht="12.75" spans="1:1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/>
      <c r="H3" s="5"/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="21" customFormat="1" ht="54" customHeight="1" spans="1:14">
      <c r="A4" s="24"/>
      <c r="B4" s="24"/>
      <c r="C4" s="24"/>
      <c r="D4" s="24"/>
      <c r="E4" s="26" t="s">
        <v>13</v>
      </c>
      <c r="F4" s="26" t="s">
        <v>14</v>
      </c>
      <c r="G4" s="26" t="s">
        <v>15</v>
      </c>
      <c r="H4" s="26" t="s">
        <v>16</v>
      </c>
      <c r="I4" s="24"/>
      <c r="J4" s="24"/>
      <c r="K4" s="24"/>
      <c r="L4" s="24"/>
      <c r="M4" s="24"/>
      <c r="N4" s="24"/>
    </row>
    <row r="5" ht="13" customHeight="1" spans="1:14">
      <c r="A5" s="4">
        <v>1</v>
      </c>
      <c r="B5" s="4" t="s">
        <v>17</v>
      </c>
      <c r="C5" s="4" t="s">
        <v>18</v>
      </c>
      <c r="D5" s="4" t="s">
        <v>19</v>
      </c>
      <c r="E5" s="4"/>
      <c r="F5" s="4">
        <v>1</v>
      </c>
      <c r="G5" s="4"/>
      <c r="H5" s="4"/>
      <c r="I5" s="4" t="s">
        <v>20</v>
      </c>
      <c r="J5" s="28" t="s">
        <v>21</v>
      </c>
      <c r="K5" s="4">
        <v>200</v>
      </c>
      <c r="L5" s="4" t="s">
        <v>22</v>
      </c>
      <c r="M5" s="4">
        <v>2015.7</v>
      </c>
      <c r="N5" s="4"/>
    </row>
    <row r="6" ht="13" customHeight="1" spans="1:14">
      <c r="A6" s="4">
        <v>2</v>
      </c>
      <c r="B6" s="25" t="s">
        <v>17</v>
      </c>
      <c r="C6" s="25" t="s">
        <v>23</v>
      </c>
      <c r="D6" s="25" t="s">
        <v>24</v>
      </c>
      <c r="E6" s="25">
        <v>1</v>
      </c>
      <c r="F6" s="4"/>
      <c r="G6" s="25"/>
      <c r="H6" s="25"/>
      <c r="I6" s="25" t="s">
        <v>25</v>
      </c>
      <c r="J6" s="28" t="s">
        <v>26</v>
      </c>
      <c r="K6" s="4">
        <v>200</v>
      </c>
      <c r="L6" s="25" t="s">
        <v>22</v>
      </c>
      <c r="M6" s="15">
        <v>2015.7</v>
      </c>
      <c r="N6" s="25"/>
    </row>
    <row r="7" ht="13" customHeight="1" spans="1:14">
      <c r="A7" s="4">
        <v>3</v>
      </c>
      <c r="B7" s="15" t="s">
        <v>17</v>
      </c>
      <c r="C7" s="15" t="s">
        <v>27</v>
      </c>
      <c r="D7" s="15" t="s">
        <v>28</v>
      </c>
      <c r="E7" s="15"/>
      <c r="F7" s="4">
        <v>1</v>
      </c>
      <c r="G7" s="15"/>
      <c r="H7" s="15"/>
      <c r="I7" s="15" t="s">
        <v>29</v>
      </c>
      <c r="J7" s="28" t="s">
        <v>30</v>
      </c>
      <c r="K7" s="4">
        <v>200</v>
      </c>
      <c r="L7" s="15" t="s">
        <v>31</v>
      </c>
      <c r="M7" s="15">
        <v>2017.7</v>
      </c>
      <c r="N7" s="15"/>
    </row>
    <row r="8" ht="13" customHeight="1" spans="1:14">
      <c r="A8" s="4">
        <v>4</v>
      </c>
      <c r="B8" s="15" t="s">
        <v>17</v>
      </c>
      <c r="C8" s="15" t="s">
        <v>27</v>
      </c>
      <c r="D8" s="15" t="s">
        <v>32</v>
      </c>
      <c r="E8" s="15"/>
      <c r="F8" s="4">
        <v>1</v>
      </c>
      <c r="G8" s="15"/>
      <c r="H8" s="15"/>
      <c r="I8" s="15" t="s">
        <v>33</v>
      </c>
      <c r="J8" s="28" t="s">
        <v>34</v>
      </c>
      <c r="K8" s="4">
        <v>200</v>
      </c>
      <c r="L8" s="15" t="s">
        <v>31</v>
      </c>
      <c r="M8" s="15">
        <v>2018.7</v>
      </c>
      <c r="N8" s="15"/>
    </row>
    <row r="9" ht="13" customHeight="1" spans="1:14">
      <c r="A9" s="4">
        <v>5</v>
      </c>
      <c r="B9" s="15" t="s">
        <v>17</v>
      </c>
      <c r="C9" s="15" t="s">
        <v>27</v>
      </c>
      <c r="D9" s="15" t="s">
        <v>35</v>
      </c>
      <c r="E9" s="15"/>
      <c r="F9" s="15">
        <v>1</v>
      </c>
      <c r="G9" s="4"/>
      <c r="H9" s="15"/>
      <c r="I9" s="19" t="s">
        <v>36</v>
      </c>
      <c r="J9" s="28" t="s">
        <v>37</v>
      </c>
      <c r="K9" s="4">
        <v>200</v>
      </c>
      <c r="L9" s="15" t="s">
        <v>31</v>
      </c>
      <c r="M9" s="15">
        <v>2019.7</v>
      </c>
      <c r="N9" s="15"/>
    </row>
    <row r="10" ht="13" customHeight="1" spans="1:14">
      <c r="A10" s="4">
        <v>6</v>
      </c>
      <c r="B10" s="15" t="s">
        <v>17</v>
      </c>
      <c r="C10" s="15" t="s">
        <v>27</v>
      </c>
      <c r="D10" s="15" t="s">
        <v>38</v>
      </c>
      <c r="E10" s="15"/>
      <c r="F10" s="4">
        <v>1</v>
      </c>
      <c r="G10" s="15"/>
      <c r="H10" s="4"/>
      <c r="I10" s="19" t="s">
        <v>39</v>
      </c>
      <c r="J10" s="28" t="s">
        <v>40</v>
      </c>
      <c r="K10" s="4">
        <v>200</v>
      </c>
      <c r="L10" s="15" t="s">
        <v>31</v>
      </c>
      <c r="M10" s="15">
        <v>2019.8</v>
      </c>
      <c r="N10" s="15"/>
    </row>
    <row r="11" ht="13" customHeight="1" spans="1:14">
      <c r="A11" s="4">
        <v>7</v>
      </c>
      <c r="B11" s="15" t="s">
        <v>17</v>
      </c>
      <c r="C11" s="15" t="s">
        <v>41</v>
      </c>
      <c r="D11" s="15" t="s">
        <v>35</v>
      </c>
      <c r="E11" s="15"/>
      <c r="F11" s="4">
        <v>1</v>
      </c>
      <c r="G11" s="15"/>
      <c r="H11" s="15"/>
      <c r="I11" s="31" t="s">
        <v>42</v>
      </c>
      <c r="J11" s="28" t="s">
        <v>43</v>
      </c>
      <c r="K11" s="4">
        <v>200</v>
      </c>
      <c r="L11" s="15" t="s">
        <v>22</v>
      </c>
      <c r="M11" s="15">
        <v>2020.11</v>
      </c>
      <c r="N11" s="15"/>
    </row>
    <row r="12" ht="13" customHeight="1" spans="1:14">
      <c r="A12" s="4">
        <v>8</v>
      </c>
      <c r="B12" s="15" t="s">
        <v>17</v>
      </c>
      <c r="C12" s="15" t="s">
        <v>44</v>
      </c>
      <c r="D12" s="15" t="s">
        <v>45</v>
      </c>
      <c r="E12" s="15">
        <v>1</v>
      </c>
      <c r="F12" s="4"/>
      <c r="G12" s="15"/>
      <c r="H12" s="15"/>
      <c r="I12" s="32" t="s">
        <v>46</v>
      </c>
      <c r="J12" s="28" t="s">
        <v>47</v>
      </c>
      <c r="K12" s="4">
        <v>200</v>
      </c>
      <c r="L12" s="15" t="s">
        <v>31</v>
      </c>
      <c r="M12" s="15">
        <v>2020.3</v>
      </c>
      <c r="N12" s="15"/>
    </row>
    <row r="13" ht="13" customHeight="1" spans="1:14">
      <c r="A13" s="4">
        <v>9</v>
      </c>
      <c r="B13" s="15" t="s">
        <v>17</v>
      </c>
      <c r="C13" s="15" t="s">
        <v>44</v>
      </c>
      <c r="D13" s="15" t="s">
        <v>48</v>
      </c>
      <c r="E13" s="4">
        <v>1</v>
      </c>
      <c r="F13" s="15"/>
      <c r="G13" s="15"/>
      <c r="H13" s="15"/>
      <c r="I13" s="32" t="s">
        <v>49</v>
      </c>
      <c r="J13" s="28" t="s">
        <v>50</v>
      </c>
      <c r="K13" s="4">
        <v>200</v>
      </c>
      <c r="L13" s="15" t="s">
        <v>31</v>
      </c>
      <c r="M13" s="15">
        <v>2020.3</v>
      </c>
      <c r="N13" s="15"/>
    </row>
    <row r="14" ht="13" customHeight="1" spans="1:14">
      <c r="A14" s="4">
        <v>10</v>
      </c>
      <c r="B14" s="15" t="s">
        <v>17</v>
      </c>
      <c r="C14" s="15" t="s">
        <v>18</v>
      </c>
      <c r="D14" s="15" t="s">
        <v>51</v>
      </c>
      <c r="E14" s="4"/>
      <c r="F14" s="15">
        <v>1</v>
      </c>
      <c r="G14" s="15"/>
      <c r="H14" s="15"/>
      <c r="I14" s="32" t="s">
        <v>52</v>
      </c>
      <c r="J14" s="28" t="s">
        <v>37</v>
      </c>
      <c r="K14" s="4">
        <v>200</v>
      </c>
      <c r="L14" s="15" t="s">
        <v>22</v>
      </c>
      <c r="M14" s="15">
        <v>2021.1</v>
      </c>
      <c r="N14" s="15"/>
    </row>
    <row r="15" ht="13" customHeight="1" spans="1:14">
      <c r="A15" s="4">
        <v>11</v>
      </c>
      <c r="B15" s="15" t="s">
        <v>17</v>
      </c>
      <c r="C15" s="15" t="s">
        <v>53</v>
      </c>
      <c r="D15" s="15" t="s">
        <v>54</v>
      </c>
      <c r="E15" s="15">
        <v>1</v>
      </c>
      <c r="F15" s="15"/>
      <c r="G15" s="4"/>
      <c r="H15" s="15"/>
      <c r="I15" s="19" t="s">
        <v>55</v>
      </c>
      <c r="J15" s="28" t="s">
        <v>56</v>
      </c>
      <c r="K15" s="4">
        <v>200</v>
      </c>
      <c r="L15" s="15" t="s">
        <v>31</v>
      </c>
      <c r="M15" s="15">
        <v>2021.8</v>
      </c>
      <c r="N15" s="15"/>
    </row>
    <row r="16" ht="13" customHeight="1" spans="1:14">
      <c r="A16" s="4">
        <v>12</v>
      </c>
      <c r="B16" s="4" t="s">
        <v>17</v>
      </c>
      <c r="C16" s="4" t="s">
        <v>41</v>
      </c>
      <c r="D16" s="4" t="s">
        <v>57</v>
      </c>
      <c r="E16" s="4"/>
      <c r="F16" s="4">
        <v>1</v>
      </c>
      <c r="G16" s="4"/>
      <c r="H16" s="4"/>
      <c r="I16" s="4" t="s">
        <v>58</v>
      </c>
      <c r="J16" s="28" t="s">
        <v>59</v>
      </c>
      <c r="K16" s="4">
        <v>200</v>
      </c>
      <c r="L16" s="4" t="s">
        <v>22</v>
      </c>
      <c r="M16" s="4">
        <v>2022.4</v>
      </c>
      <c r="N16" s="4"/>
    </row>
    <row r="17" ht="13" customHeight="1" spans="1:14">
      <c r="A17" s="4">
        <v>13</v>
      </c>
      <c r="B17" s="19" t="s">
        <v>17</v>
      </c>
      <c r="C17" s="19" t="s">
        <v>60</v>
      </c>
      <c r="D17" s="19" t="s">
        <v>24</v>
      </c>
      <c r="E17" s="19">
        <v>1</v>
      </c>
      <c r="F17" s="4"/>
      <c r="G17" s="19"/>
      <c r="H17" s="19"/>
      <c r="I17" s="31" t="s">
        <v>61</v>
      </c>
      <c r="J17" s="33" t="s">
        <v>62</v>
      </c>
      <c r="K17" s="4">
        <v>200</v>
      </c>
      <c r="L17" s="19" t="s">
        <v>31</v>
      </c>
      <c r="M17" s="18">
        <v>2024.2</v>
      </c>
      <c r="N17" s="30"/>
    </row>
    <row r="18" ht="13" customHeight="1" spans="1:14">
      <c r="A18" s="4">
        <v>14</v>
      </c>
      <c r="B18" s="4" t="s">
        <v>17</v>
      </c>
      <c r="C18" s="4" t="s">
        <v>53</v>
      </c>
      <c r="D18" s="4" t="s">
        <v>63</v>
      </c>
      <c r="E18" s="4">
        <v>1</v>
      </c>
      <c r="F18" s="4"/>
      <c r="G18" s="4"/>
      <c r="H18" s="27"/>
      <c r="I18" s="34" t="s">
        <v>64</v>
      </c>
      <c r="J18" s="33" t="s">
        <v>65</v>
      </c>
      <c r="K18" s="4">
        <v>200</v>
      </c>
      <c r="L18" s="4" t="s">
        <v>31</v>
      </c>
      <c r="M18" s="4">
        <v>2024.2</v>
      </c>
      <c r="N18" s="4"/>
    </row>
    <row r="19" ht="13" customHeight="1" spans="1:14">
      <c r="A19" s="4">
        <v>15</v>
      </c>
      <c r="B19" s="4" t="s">
        <v>17</v>
      </c>
      <c r="C19" s="4" t="s">
        <v>27</v>
      </c>
      <c r="D19" s="4" t="s">
        <v>66</v>
      </c>
      <c r="E19" s="4"/>
      <c r="F19" s="4">
        <v>1</v>
      </c>
      <c r="G19" s="4"/>
      <c r="H19" s="27"/>
      <c r="I19" s="34" t="s">
        <v>67</v>
      </c>
      <c r="J19" s="33" t="s">
        <v>68</v>
      </c>
      <c r="K19" s="4">
        <v>200</v>
      </c>
      <c r="L19" s="4" t="s">
        <v>31</v>
      </c>
      <c r="M19" s="4">
        <v>2024.2</v>
      </c>
      <c r="N19" s="4"/>
    </row>
    <row r="20" ht="13" customHeight="1" spans="1:14">
      <c r="A20" s="4">
        <v>16</v>
      </c>
      <c r="B20" s="15" t="s">
        <v>17</v>
      </c>
      <c r="C20" s="15" t="s">
        <v>41</v>
      </c>
      <c r="D20" s="15" t="s">
        <v>69</v>
      </c>
      <c r="E20" s="15"/>
      <c r="F20" s="15">
        <v>1</v>
      </c>
      <c r="G20" s="15"/>
      <c r="H20" s="15"/>
      <c r="I20" s="35" t="s">
        <v>70</v>
      </c>
      <c r="J20" s="33" t="s">
        <v>71</v>
      </c>
      <c r="K20" s="4">
        <v>200</v>
      </c>
      <c r="L20" s="15" t="s">
        <v>31</v>
      </c>
      <c r="M20" s="18">
        <v>2024.2</v>
      </c>
      <c r="N20" s="30"/>
    </row>
    <row r="21" ht="13" customHeight="1" spans="1:14">
      <c r="A21" s="4">
        <v>17</v>
      </c>
      <c r="B21" s="15" t="s">
        <v>17</v>
      </c>
      <c r="C21" s="15" t="s">
        <v>72</v>
      </c>
      <c r="D21" s="15" t="s">
        <v>28</v>
      </c>
      <c r="E21" s="15"/>
      <c r="F21" s="15">
        <v>1</v>
      </c>
      <c r="G21" s="15"/>
      <c r="H21" s="15"/>
      <c r="I21" s="35" t="s">
        <v>73</v>
      </c>
      <c r="J21" s="33" t="s">
        <v>34</v>
      </c>
      <c r="K21" s="4">
        <v>200</v>
      </c>
      <c r="L21" s="15" t="s">
        <v>31</v>
      </c>
      <c r="M21" s="18">
        <v>2025.3</v>
      </c>
      <c r="N21" s="30"/>
    </row>
    <row r="22" ht="13" customHeight="1" spans="1:14">
      <c r="A22" s="4">
        <v>18</v>
      </c>
      <c r="B22" s="4" t="s">
        <v>17</v>
      </c>
      <c r="C22" s="4" t="s">
        <v>27</v>
      </c>
      <c r="D22" s="4" t="s">
        <v>74</v>
      </c>
      <c r="E22" s="4"/>
      <c r="F22" s="4">
        <v>1</v>
      </c>
      <c r="G22" s="4"/>
      <c r="H22" s="27"/>
      <c r="I22" s="34" t="s">
        <v>75</v>
      </c>
      <c r="J22" s="33" t="s">
        <v>76</v>
      </c>
      <c r="K22" s="4">
        <v>200</v>
      </c>
      <c r="L22" s="4" t="s">
        <v>31</v>
      </c>
      <c r="M22" s="4">
        <v>2025.3</v>
      </c>
      <c r="N22" s="4"/>
    </row>
    <row r="23" ht="13" customHeight="1" spans="1:14">
      <c r="A23" s="4">
        <v>19</v>
      </c>
      <c r="B23" s="4" t="s">
        <v>17</v>
      </c>
      <c r="C23" s="4" t="s">
        <v>27</v>
      </c>
      <c r="D23" s="4" t="s">
        <v>77</v>
      </c>
      <c r="E23" s="15"/>
      <c r="F23" s="15">
        <v>1</v>
      </c>
      <c r="G23" s="15"/>
      <c r="H23" s="15"/>
      <c r="I23" s="34" t="s">
        <v>78</v>
      </c>
      <c r="J23" s="17" t="s">
        <v>79</v>
      </c>
      <c r="K23" s="4" t="s">
        <v>80</v>
      </c>
      <c r="L23" s="4" t="s">
        <v>31</v>
      </c>
      <c r="M23" s="18">
        <v>2025.8</v>
      </c>
      <c r="N23" s="30"/>
    </row>
    <row r="24" ht="13" customHeight="1" spans="1:14">
      <c r="A24" s="4">
        <v>20</v>
      </c>
      <c r="B24" s="4" t="s">
        <v>17</v>
      </c>
      <c r="C24" s="4" t="s">
        <v>44</v>
      </c>
      <c r="D24" s="4" t="s">
        <v>81</v>
      </c>
      <c r="E24" s="4">
        <v>1</v>
      </c>
      <c r="F24" s="4"/>
      <c r="G24" s="4"/>
      <c r="H24" s="27"/>
      <c r="I24" s="34" t="s">
        <v>82</v>
      </c>
      <c r="J24" s="28" t="s">
        <v>83</v>
      </c>
      <c r="K24" s="4">
        <v>200</v>
      </c>
      <c r="L24" s="4" t="s">
        <v>31</v>
      </c>
      <c r="M24" s="4" t="s">
        <v>84</v>
      </c>
      <c r="N24" s="4"/>
    </row>
    <row r="25" customFormat="1" spans="1:14">
      <c r="A25" s="4">
        <v>21</v>
      </c>
      <c r="B25" s="4" t="s">
        <v>85</v>
      </c>
      <c r="C25" s="4" t="s">
        <v>60</v>
      </c>
      <c r="D25" s="4" t="s">
        <v>86</v>
      </c>
      <c r="E25" s="15"/>
      <c r="F25" s="15"/>
      <c r="G25" s="15">
        <v>1</v>
      </c>
      <c r="H25" s="15"/>
      <c r="I25" s="34" t="s">
        <v>87</v>
      </c>
      <c r="J25" s="17" t="s">
        <v>88</v>
      </c>
      <c r="K25" s="4" t="s">
        <v>80</v>
      </c>
      <c r="L25" s="4"/>
      <c r="M25" s="18" t="s">
        <v>89</v>
      </c>
      <c r="N25" s="19"/>
    </row>
  </sheetData>
  <mergeCells count="14">
    <mergeCell ref="A1:N1"/>
    <mergeCell ref="A2:O2"/>
    <mergeCell ref="E3:H3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N3:N4"/>
    <mergeCell ref="O3:O4"/>
  </mergeCells>
  <conditionalFormatting sqref="I5:I25">
    <cfRule type="expression" dxfId="0" priority="27">
      <formula>AND(SUMPRODUCT(IFERROR(1*(($I$5:$I$25&amp;"x")=(I5&amp;"x")),0))&gt;1,NOT(ISBLANK(I5)))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5" sqref="$A5:$XFD5"/>
    </sheetView>
  </sheetViews>
  <sheetFormatPr defaultColWidth="9" defaultRowHeight="15.75"/>
  <cols>
    <col min="1" max="1" width="3.375" customWidth="1"/>
    <col min="2" max="2" width="7.125" customWidth="1"/>
    <col min="3" max="3" width="16.625" customWidth="1"/>
    <col min="4" max="4" width="6.25833333333333" customWidth="1"/>
    <col min="5" max="5" width="3" customWidth="1"/>
    <col min="6" max="6" width="3.125" customWidth="1"/>
    <col min="7" max="10" width="4.375" customWidth="1"/>
    <col min="11" max="11" width="20.2583333333333" customWidth="1"/>
    <col min="12" max="12" width="19.2583333333333" customWidth="1"/>
    <col min="13" max="13" width="4" customWidth="1"/>
    <col min="14" max="14" width="7.875" customWidth="1"/>
    <col min="15" max="15" width="11.125" customWidth="1"/>
    <col min="16" max="16" width="8.375" customWidth="1"/>
    <col min="17" max="17" width="13.875" customWidth="1"/>
  </cols>
  <sheetData>
    <row r="1" ht="22.5" spans="1:17">
      <c r="A1" s="12" t="s">
        <v>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>
      <c r="A2" s="13" t="s">
        <v>91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11" customFormat="1" ht="14.25" customHeight="1" spans="1:17">
      <c r="A3" s="14" t="s">
        <v>2</v>
      </c>
      <c r="B3" s="14" t="s">
        <v>3</v>
      </c>
      <c r="C3" s="14" t="s">
        <v>92</v>
      </c>
      <c r="D3" s="14" t="s">
        <v>5</v>
      </c>
      <c r="E3" s="14" t="s">
        <v>93</v>
      </c>
      <c r="F3" s="14" t="s">
        <v>94</v>
      </c>
      <c r="G3" s="14" t="s">
        <v>6</v>
      </c>
      <c r="H3" s="14"/>
      <c r="I3" s="14"/>
      <c r="J3" s="14"/>
      <c r="K3" s="16" t="s">
        <v>7</v>
      </c>
      <c r="L3" s="16" t="s">
        <v>8</v>
      </c>
      <c r="M3" s="16" t="s">
        <v>9</v>
      </c>
      <c r="N3" s="16" t="s">
        <v>10</v>
      </c>
      <c r="O3" s="16" t="s">
        <v>95</v>
      </c>
      <c r="P3" s="14" t="s">
        <v>96</v>
      </c>
      <c r="Q3" s="14" t="s">
        <v>12</v>
      </c>
    </row>
    <row r="4" s="11" customFormat="1" ht="51" customHeight="1" spans="1:17">
      <c r="A4" s="14"/>
      <c r="B4" s="14"/>
      <c r="C4" s="14"/>
      <c r="D4" s="14"/>
      <c r="E4" s="14"/>
      <c r="F4" s="14"/>
      <c r="G4" s="14" t="s">
        <v>13</v>
      </c>
      <c r="H4" s="14" t="s">
        <v>14</v>
      </c>
      <c r="I4" s="14" t="s">
        <v>15</v>
      </c>
      <c r="J4" s="14" t="s">
        <v>16</v>
      </c>
      <c r="K4" s="16"/>
      <c r="L4" s="16"/>
      <c r="M4" s="16"/>
      <c r="N4" s="16"/>
      <c r="O4" s="16"/>
      <c r="P4" s="14"/>
      <c r="Q4" s="14"/>
    </row>
    <row r="5" spans="1:17">
      <c r="A5" s="4">
        <v>4</v>
      </c>
      <c r="B5" s="4"/>
      <c r="C5" s="4"/>
      <c r="D5" s="4"/>
      <c r="E5" s="4"/>
      <c r="F5" s="4"/>
      <c r="G5" s="15"/>
      <c r="H5" s="15"/>
      <c r="I5" s="15"/>
      <c r="J5" s="15"/>
      <c r="K5" s="4"/>
      <c r="L5" s="17"/>
      <c r="M5" s="4"/>
      <c r="N5" s="4"/>
      <c r="O5" s="15"/>
      <c r="P5" s="18"/>
      <c r="Q5" s="19"/>
    </row>
    <row r="6" spans="1:17">
      <c r="A6" s="4">
        <v>5</v>
      </c>
      <c r="B6" s="4"/>
      <c r="C6" s="4"/>
      <c r="D6" s="4"/>
      <c r="E6" s="4"/>
      <c r="F6" s="4"/>
      <c r="G6" s="15"/>
      <c r="H6" s="15"/>
      <c r="I6" s="15"/>
      <c r="J6" s="15"/>
      <c r="K6" s="4"/>
      <c r="L6" s="17"/>
      <c r="M6" s="4"/>
      <c r="N6" s="4"/>
      <c r="O6" s="15"/>
      <c r="P6" s="18"/>
      <c r="Q6" s="19"/>
    </row>
    <row r="7" spans="1:17">
      <c r="A7" s="4">
        <v>6</v>
      </c>
      <c r="B7" s="4"/>
      <c r="C7" s="4"/>
      <c r="D7" s="4"/>
      <c r="E7" s="4"/>
      <c r="F7" s="4"/>
      <c r="G7" s="15"/>
      <c r="H7" s="15"/>
      <c r="I7" s="15"/>
      <c r="J7" s="15"/>
      <c r="K7" s="4"/>
      <c r="L7" s="17"/>
      <c r="M7" s="4"/>
      <c r="N7" s="4"/>
      <c r="O7" s="15"/>
      <c r="P7" s="18"/>
      <c r="Q7" s="19"/>
    </row>
    <row r="8" customFormat="1" spans="1:17">
      <c r="A8" s="4">
        <v>7</v>
      </c>
      <c r="B8" s="4"/>
      <c r="C8" s="4"/>
      <c r="D8" s="4"/>
      <c r="E8" s="4"/>
      <c r="F8" s="4"/>
      <c r="G8" s="15"/>
      <c r="H8" s="15"/>
      <c r="I8" s="15"/>
      <c r="J8" s="15"/>
      <c r="K8" s="4"/>
      <c r="L8" s="17"/>
      <c r="M8" s="4"/>
      <c r="N8" s="4"/>
      <c r="O8" s="15"/>
      <c r="P8" s="18"/>
      <c r="Q8" s="19"/>
    </row>
    <row r="9" customFormat="1" spans="1:17">
      <c r="A9" s="4">
        <v>8</v>
      </c>
      <c r="B9" s="4"/>
      <c r="C9" s="4"/>
      <c r="D9" s="4"/>
      <c r="E9" s="4"/>
      <c r="F9" s="4"/>
      <c r="G9" s="15"/>
      <c r="H9" s="15"/>
      <c r="I9" s="15"/>
      <c r="J9" s="15"/>
      <c r="K9" s="4"/>
      <c r="L9" s="17"/>
      <c r="M9" s="4"/>
      <c r="N9" s="4"/>
      <c r="O9" s="15"/>
      <c r="P9" s="18"/>
      <c r="Q9" s="19"/>
    </row>
    <row r="10" spans="1:17">
      <c r="A10" s="4">
        <v>9</v>
      </c>
      <c r="B10" s="4"/>
      <c r="C10" s="4"/>
      <c r="D10" s="4"/>
      <c r="E10" s="4"/>
      <c r="F10" s="4"/>
      <c r="G10" s="15"/>
      <c r="H10" s="15"/>
      <c r="I10" s="15"/>
      <c r="J10" s="15"/>
      <c r="K10" s="4"/>
      <c r="L10" s="17"/>
      <c r="M10" s="4"/>
      <c r="N10" s="4"/>
      <c r="O10" s="15"/>
      <c r="P10" s="18"/>
      <c r="Q10" s="19"/>
    </row>
    <row r="11" spans="1:17">
      <c r="A11" s="4">
        <v>10</v>
      </c>
      <c r="B11" s="4"/>
      <c r="C11" s="4"/>
      <c r="D11" s="4"/>
      <c r="E11" s="4"/>
      <c r="F11" s="4"/>
      <c r="G11" s="15"/>
      <c r="H11" s="15"/>
      <c r="I11" s="15"/>
      <c r="J11" s="15"/>
      <c r="K11" s="4"/>
      <c r="L11" s="17"/>
      <c r="M11" s="4"/>
      <c r="N11" s="4"/>
      <c r="O11" s="15"/>
      <c r="P11" s="18"/>
      <c r="Q11" s="19"/>
    </row>
    <row r="12" spans="1:17">
      <c r="A12" s="4">
        <v>11</v>
      </c>
      <c r="B12" s="4"/>
      <c r="C12" s="4"/>
      <c r="D12" s="4"/>
      <c r="E12" s="4"/>
      <c r="F12" s="4"/>
      <c r="G12" s="15"/>
      <c r="H12" s="15"/>
      <c r="I12" s="15"/>
      <c r="J12" s="15"/>
      <c r="K12" s="4"/>
      <c r="L12" s="17"/>
      <c r="M12" s="4"/>
      <c r="N12" s="4"/>
      <c r="O12" s="15"/>
      <c r="P12" s="18"/>
      <c r="Q12" s="19"/>
    </row>
  </sheetData>
  <mergeCells count="16">
    <mergeCell ref="A1:Q1"/>
    <mergeCell ref="A2:Q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pane ySplit="4" topLeftCell="A5" activePane="bottomLeft" state="frozen"/>
      <selection/>
      <selection pane="bottomLeft" activeCell="A5" sqref="$A5:$XFD19"/>
    </sheetView>
  </sheetViews>
  <sheetFormatPr defaultColWidth="9" defaultRowHeight="15.75" outlineLevelRow="3"/>
  <cols>
    <col min="1" max="1" width="3.875" style="8" customWidth="1"/>
    <col min="2" max="2" width="7.875" style="8" customWidth="1"/>
    <col min="3" max="3" width="18.625" style="8" customWidth="1"/>
    <col min="4" max="4" width="6.25833333333333" style="8" customWidth="1"/>
    <col min="5" max="5" width="3" style="8" customWidth="1"/>
    <col min="6" max="6" width="3.125" style="8" customWidth="1"/>
    <col min="7" max="7" width="2.625" style="8" customWidth="1"/>
    <col min="8" max="9" width="2.25833333333333" style="8" customWidth="1"/>
    <col min="10" max="10" width="2.625" style="8" customWidth="1"/>
    <col min="11" max="12" width="17.875" style="8" customWidth="1"/>
    <col min="13" max="13" width="4" style="8" customWidth="1"/>
    <col min="14" max="14" width="12" style="8" customWidth="1"/>
    <col min="15" max="15" width="6.75833333333333" style="8" customWidth="1"/>
    <col min="16" max="16" width="19.7583333333333" style="8" customWidth="1"/>
    <col min="17" max="16384" width="9" style="8"/>
  </cols>
  <sheetData>
    <row r="1" ht="20.25" spans="1:16">
      <c r="A1" s="9" t="s">
        <v>97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0" t="s">
        <v>98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7" customFormat="1" spans="1:16">
      <c r="A3" s="10" t="s">
        <v>2</v>
      </c>
      <c r="B3" s="10" t="s">
        <v>3</v>
      </c>
      <c r="C3" s="10" t="s">
        <v>92</v>
      </c>
      <c r="D3" s="10" t="s">
        <v>5</v>
      </c>
      <c r="E3" s="10" t="s">
        <v>93</v>
      </c>
      <c r="F3" s="10" t="s">
        <v>94</v>
      </c>
      <c r="G3" s="10" t="s">
        <v>6</v>
      </c>
      <c r="H3" s="10"/>
      <c r="I3" s="10"/>
      <c r="J3" s="10"/>
      <c r="K3" s="10" t="s">
        <v>7</v>
      </c>
      <c r="L3" s="10" t="s">
        <v>8</v>
      </c>
      <c r="M3" s="10" t="s">
        <v>9</v>
      </c>
      <c r="N3" s="10" t="s">
        <v>95</v>
      </c>
      <c r="O3" s="10" t="s">
        <v>96</v>
      </c>
      <c r="P3" s="10" t="s">
        <v>12</v>
      </c>
    </row>
    <row r="4" s="7" customFormat="1" ht="60" customHeight="1" spans="1:16">
      <c r="A4" s="10"/>
      <c r="B4" s="10"/>
      <c r="C4" s="10"/>
      <c r="D4" s="10"/>
      <c r="E4" s="10"/>
      <c r="F4" s="10"/>
      <c r="G4" s="10" t="s">
        <v>13</v>
      </c>
      <c r="H4" s="10" t="s">
        <v>14</v>
      </c>
      <c r="I4" s="10" t="s">
        <v>15</v>
      </c>
      <c r="J4" s="10" t="s">
        <v>16</v>
      </c>
      <c r="K4" s="10"/>
      <c r="L4" s="10"/>
      <c r="M4" s="10"/>
      <c r="N4" s="10"/>
      <c r="O4" s="10"/>
      <c r="P4" s="10"/>
    </row>
  </sheetData>
  <mergeCells count="15">
    <mergeCell ref="A1:P1"/>
    <mergeCell ref="A2:P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18" sqref="D18"/>
    </sheetView>
  </sheetViews>
  <sheetFormatPr defaultColWidth="9" defaultRowHeight="15.75" outlineLevelRow="4" outlineLevelCol="6"/>
  <cols>
    <col min="1" max="1" width="12.375" customWidth="1"/>
    <col min="2" max="2" width="16.625" customWidth="1"/>
    <col min="3" max="4" width="18.5" customWidth="1"/>
    <col min="5" max="5" width="16.625" customWidth="1"/>
    <col min="6" max="7" width="16.7583333333333" customWidth="1"/>
  </cols>
  <sheetData>
    <row r="1" ht="32" customHeight="1" spans="1:7">
      <c r="A1" s="2" t="s">
        <v>99</v>
      </c>
      <c r="B1" s="2"/>
      <c r="C1" s="2"/>
      <c r="D1" s="2"/>
      <c r="E1" s="2"/>
      <c r="F1" s="2"/>
      <c r="G1" s="2"/>
    </row>
    <row r="2" ht="18" customHeight="1" spans="1:7">
      <c r="A2" s="3" t="s">
        <v>100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3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</row>
    <row r="4" ht="16.5" customHeight="1" spans="1:7">
      <c r="A4" s="5" t="s">
        <v>17</v>
      </c>
      <c r="B4" s="6">
        <v>21</v>
      </c>
      <c r="C4" s="6">
        <v>0</v>
      </c>
      <c r="D4" s="6">
        <v>0</v>
      </c>
      <c r="E4" s="6">
        <f>B4+C4-D4</f>
        <v>21</v>
      </c>
      <c r="F4" s="6">
        <f>E4*200</f>
        <v>4200</v>
      </c>
      <c r="G4" s="6">
        <f>F4</f>
        <v>4200</v>
      </c>
    </row>
    <row r="5" ht="16.5" customHeight="1" spans="1:7">
      <c r="A5" s="5" t="s">
        <v>107</v>
      </c>
      <c r="B5" s="6">
        <f t="shared" ref="B5:G5" si="0">SUM(B4:B4)</f>
        <v>21</v>
      </c>
      <c r="C5" s="6">
        <f t="shared" si="0"/>
        <v>0</v>
      </c>
      <c r="D5" s="6">
        <f t="shared" si="0"/>
        <v>0</v>
      </c>
      <c r="E5" s="6">
        <f t="shared" si="0"/>
        <v>21</v>
      </c>
      <c r="F5" s="6">
        <f t="shared" si="0"/>
        <v>4200</v>
      </c>
      <c r="G5" s="6">
        <f t="shared" si="0"/>
        <v>4200</v>
      </c>
    </row>
  </sheetData>
  <mergeCells count="2">
    <mergeCell ref="A1:G1"/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花名册</vt:lpstr>
      <vt:lpstr>新增</vt:lpstr>
      <vt:lpstr>停发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diannao1</dc:creator>
  <cp:lastModifiedBy>gsjd4</cp:lastModifiedBy>
  <dcterms:created xsi:type="dcterms:W3CDTF">2020-09-11T01:38:00Z</dcterms:created>
  <dcterms:modified xsi:type="dcterms:W3CDTF">2026-03-05T15:09:16Z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A4AE8D2C937926BB5419296916526CC0_42</vt:lpwstr>
  </property>
</Properties>
</file>